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30" windowWidth="15480" windowHeight="11640" firstSheet="2" activeTab="2"/>
  </bookViews>
  <sheets>
    <sheet name="当院（現）" sheetId="6" r:id="rId1"/>
    <sheet name="当院（案） (4)" sheetId="8" r:id="rId2"/>
    <sheet name="研究費算定所" sheetId="9" r:id="rId3"/>
  </sheets>
  <calcPr calcId="152511"/>
</workbook>
</file>

<file path=xl/calcChain.xml><?xml version="1.0" encoding="utf-8"?>
<calcChain xmlns="http://schemas.openxmlformats.org/spreadsheetml/2006/main">
  <c r="J74" i="6" l="1"/>
  <c r="J75" i="6" s="1"/>
  <c r="J79" i="6" s="1"/>
  <c r="J80" i="6" s="1"/>
  <c r="J88" i="6" s="1"/>
  <c r="J47" i="6"/>
  <c r="J52" i="6" s="1"/>
  <c r="J20" i="6"/>
</calcChain>
</file>

<file path=xl/sharedStrings.xml><?xml version="1.0" encoding="utf-8"?>
<sst xmlns="http://schemas.openxmlformats.org/spreadsheetml/2006/main" count="182" uniqueCount="108">
  <si>
    <t>区分</t>
    <rPh sb="0" eb="2">
      <t>クブン</t>
    </rPh>
    <phoneticPr fontId="4"/>
  </si>
  <si>
    <t>内容</t>
    <rPh sb="0" eb="2">
      <t>ナイヨウ</t>
    </rPh>
    <phoneticPr fontId="4"/>
  </si>
  <si>
    <t>算出式等</t>
    <rPh sb="0" eb="2">
      <t>サンシュツ</t>
    </rPh>
    <rPh sb="2" eb="3">
      <t>シキ</t>
    </rPh>
    <rPh sb="3" eb="4">
      <t>トウ</t>
    </rPh>
    <phoneticPr fontId="4"/>
  </si>
  <si>
    <t>合計</t>
    <rPh sb="0" eb="2">
      <t>ゴウケイ</t>
    </rPh>
    <phoneticPr fontId="4"/>
  </si>
  <si>
    <t>謝金※1</t>
    <rPh sb="0" eb="2">
      <t>シャキン</t>
    </rPh>
    <phoneticPr fontId="4"/>
  </si>
  <si>
    <t>11000×人数</t>
    <rPh sb="6" eb="8">
      <t>ニンズウ</t>
    </rPh>
    <phoneticPr fontId="4"/>
  </si>
  <si>
    <t>IRB費用初回分</t>
    <rPh sb="3" eb="5">
      <t>ヒヨウ</t>
    </rPh>
    <rPh sb="5" eb="7">
      <t>ショカイ</t>
    </rPh>
    <rPh sb="7" eb="8">
      <t>ブン</t>
    </rPh>
    <phoneticPr fontId="4"/>
  </si>
  <si>
    <t>初回審議のみ。</t>
    <rPh sb="0" eb="2">
      <t>ショカイ</t>
    </rPh>
    <rPh sb="2" eb="4">
      <t>シンギ</t>
    </rPh>
    <phoneticPr fontId="4"/>
  </si>
  <si>
    <t>治験薬管理経費</t>
    <rPh sb="0" eb="2">
      <t>チケン</t>
    </rPh>
    <rPh sb="2" eb="3">
      <t>ヤク</t>
    </rPh>
    <rPh sb="3" eb="5">
      <t>カンリ</t>
    </rPh>
    <rPh sb="5" eb="7">
      <t>ケイヒ</t>
    </rPh>
    <phoneticPr fontId="4"/>
  </si>
  <si>
    <t>算定基準＝ポイント数×１，０００円×症例数。</t>
    <rPh sb="0" eb="2">
      <t>サンテイ</t>
    </rPh>
    <rPh sb="2" eb="4">
      <t>キジュン</t>
    </rPh>
    <rPh sb="9" eb="10">
      <t>スウ</t>
    </rPh>
    <rPh sb="16" eb="17">
      <t>エン</t>
    </rPh>
    <rPh sb="18" eb="20">
      <t>ショウレイ</t>
    </rPh>
    <rPh sb="20" eb="21">
      <t>スウ</t>
    </rPh>
    <phoneticPr fontId="4"/>
  </si>
  <si>
    <t>施設使用料</t>
    <rPh sb="0" eb="2">
      <t>シセツ</t>
    </rPh>
    <rPh sb="2" eb="4">
      <t>シヨウ</t>
    </rPh>
    <rPh sb="4" eb="5">
      <t>リョウ</t>
    </rPh>
    <phoneticPr fontId="4"/>
  </si>
  <si>
    <t>技術料、機械損料、建物使用料、その他。</t>
    <rPh sb="0" eb="2">
      <t>ギジュツ</t>
    </rPh>
    <rPh sb="2" eb="3">
      <t>リョウ</t>
    </rPh>
    <rPh sb="4" eb="6">
      <t>キカイ</t>
    </rPh>
    <rPh sb="6" eb="7">
      <t>ソン</t>
    </rPh>
    <rPh sb="7" eb="8">
      <t>リョウ</t>
    </rPh>
    <rPh sb="9" eb="11">
      <t>タテモノ</t>
    </rPh>
    <rPh sb="11" eb="14">
      <t>シヨウリョウ</t>
    </rPh>
    <rPh sb="17" eb="18">
      <t>タ</t>
    </rPh>
    <phoneticPr fontId="4"/>
  </si>
  <si>
    <t>治験業務管理費</t>
    <rPh sb="0" eb="2">
      <t>チケン</t>
    </rPh>
    <rPh sb="2" eb="4">
      <t>ギョウム</t>
    </rPh>
    <rPh sb="4" eb="7">
      <t>カンリヒ</t>
    </rPh>
    <phoneticPr fontId="4"/>
  </si>
  <si>
    <t>当該治験に必要な光熱水量、消耗品費、印刷製本費、通信運搬費、事務処理に必要な経費、治験の進行管理に必要な経費。</t>
    <rPh sb="0" eb="2">
      <t>トウガイ</t>
    </rPh>
    <rPh sb="2" eb="4">
      <t>チケン</t>
    </rPh>
    <rPh sb="5" eb="7">
      <t>ヒツヨウ</t>
    </rPh>
    <rPh sb="8" eb="10">
      <t>コウネツ</t>
    </rPh>
    <rPh sb="10" eb="12">
      <t>スイリョウ</t>
    </rPh>
    <rPh sb="13" eb="15">
      <t>ショウモウ</t>
    </rPh>
    <rPh sb="15" eb="16">
      <t>ヒン</t>
    </rPh>
    <rPh sb="16" eb="17">
      <t>ヒ</t>
    </rPh>
    <rPh sb="18" eb="20">
      <t>インサツ</t>
    </rPh>
    <rPh sb="20" eb="22">
      <t>セイホン</t>
    </rPh>
    <rPh sb="22" eb="23">
      <t>ヒ</t>
    </rPh>
    <rPh sb="24" eb="26">
      <t>ツウシン</t>
    </rPh>
    <rPh sb="26" eb="28">
      <t>ウンパン</t>
    </rPh>
    <rPh sb="28" eb="29">
      <t>ヒ</t>
    </rPh>
    <rPh sb="30" eb="32">
      <t>ジム</t>
    </rPh>
    <rPh sb="32" eb="34">
      <t>ショリ</t>
    </rPh>
    <rPh sb="35" eb="37">
      <t>ヒツヨウ</t>
    </rPh>
    <rPh sb="38" eb="40">
      <t>ケイヒ</t>
    </rPh>
    <rPh sb="41" eb="43">
      <t>チケン</t>
    </rPh>
    <rPh sb="44" eb="46">
      <t>シンコウ</t>
    </rPh>
    <rPh sb="46" eb="48">
      <t>カンリ</t>
    </rPh>
    <rPh sb="49" eb="51">
      <t>ヒツヨウ</t>
    </rPh>
    <rPh sb="52" eb="54">
      <t>ケイヒ</t>
    </rPh>
    <phoneticPr fontId="4"/>
  </si>
  <si>
    <t>変動費（出来高制）</t>
    <rPh sb="0" eb="2">
      <t>ヘンドウ</t>
    </rPh>
    <rPh sb="2" eb="3">
      <t>ヒ</t>
    </rPh>
    <rPh sb="4" eb="7">
      <t>デキダカ</t>
    </rPh>
    <rPh sb="7" eb="8">
      <t>セイ</t>
    </rPh>
    <phoneticPr fontId="4"/>
  </si>
  <si>
    <t>臨床研究経費</t>
    <rPh sb="0" eb="2">
      <t>リンショウ</t>
    </rPh>
    <rPh sb="2" eb="4">
      <t>ケンキュウ</t>
    </rPh>
    <rPh sb="4" eb="6">
      <t>ケイヒ</t>
    </rPh>
    <phoneticPr fontId="4"/>
  </si>
  <si>
    <t>当該治験に関連して必要となる研究経費。</t>
    <rPh sb="0" eb="2">
      <t>トウガイ</t>
    </rPh>
    <rPh sb="2" eb="4">
      <t>チケン</t>
    </rPh>
    <rPh sb="5" eb="7">
      <t>カンレン</t>
    </rPh>
    <rPh sb="9" eb="11">
      <t>ヒツヨウ</t>
    </rPh>
    <rPh sb="14" eb="16">
      <t>ケンキュウ</t>
    </rPh>
    <rPh sb="16" eb="18">
      <t>ケイヒ</t>
    </rPh>
    <phoneticPr fontId="4"/>
  </si>
  <si>
    <t>算定基準＝ポイント数×６，０００円×症例数。</t>
    <rPh sb="0" eb="2">
      <t>サンテイ</t>
    </rPh>
    <rPh sb="2" eb="4">
      <t>キジュン</t>
    </rPh>
    <rPh sb="9" eb="10">
      <t>スウ</t>
    </rPh>
    <rPh sb="16" eb="17">
      <t>エン</t>
    </rPh>
    <rPh sb="18" eb="20">
      <t>ショウレイ</t>
    </rPh>
    <rPh sb="20" eb="21">
      <t>スウ</t>
    </rPh>
    <phoneticPr fontId="4"/>
  </si>
  <si>
    <t>継続審議</t>
    <rPh sb="0" eb="2">
      <t>ケイゾク</t>
    </rPh>
    <rPh sb="2" eb="4">
      <t>シンギ</t>
    </rPh>
    <phoneticPr fontId="4"/>
  </si>
  <si>
    <t>３０，０００円/回</t>
    <rPh sb="6" eb="7">
      <t>エン</t>
    </rPh>
    <rPh sb="8" eb="9">
      <t>カイ</t>
    </rPh>
    <phoneticPr fontId="4"/>
  </si>
  <si>
    <t>総額</t>
    <rPh sb="0" eb="2">
      <t>ソウガク</t>
    </rPh>
    <phoneticPr fontId="4"/>
  </si>
  <si>
    <t>（税込み）</t>
    <rPh sb="1" eb="3">
      <t>ゼイコ</t>
    </rPh>
    <phoneticPr fontId="4"/>
  </si>
  <si>
    <t>謝金</t>
    <rPh sb="0" eb="2">
      <t>シャキン</t>
    </rPh>
    <phoneticPr fontId="4"/>
  </si>
  <si>
    <t>必要分を実費</t>
    <rPh sb="0" eb="2">
      <t>ヒツヨウ</t>
    </rPh>
    <rPh sb="2" eb="3">
      <t>ブン</t>
    </rPh>
    <rPh sb="4" eb="6">
      <t>ジッピ</t>
    </rPh>
    <phoneticPr fontId="4"/>
  </si>
  <si>
    <t>管理費</t>
    <rPh sb="0" eb="3">
      <t>カンリヒ</t>
    </rPh>
    <phoneticPr fontId="4"/>
  </si>
  <si>
    <t>継続に関する審議費用</t>
    <rPh sb="0" eb="2">
      <t>ケイゾク</t>
    </rPh>
    <rPh sb="3" eb="4">
      <t>カン</t>
    </rPh>
    <rPh sb="6" eb="8">
      <t>シンギ</t>
    </rPh>
    <rPh sb="8" eb="10">
      <t>ヒヨウ</t>
    </rPh>
    <phoneticPr fontId="4"/>
  </si>
  <si>
    <t>治験の研究費算定書（出来高払い制－前期分）</t>
    <phoneticPr fontId="4"/>
  </si>
  <si>
    <t>※ポイント算定数（研究費：127　治験薬管理費：56　４症例入った場合）</t>
    <rPh sb="5" eb="7">
      <t>サンテイ</t>
    </rPh>
    <rPh sb="7" eb="8">
      <t>スウ</t>
    </rPh>
    <rPh sb="9" eb="12">
      <t>ケンキュウヒ</t>
    </rPh>
    <rPh sb="17" eb="19">
      <t>チケン</t>
    </rPh>
    <rPh sb="19" eb="20">
      <t>ヤク</t>
    </rPh>
    <rPh sb="20" eb="23">
      <t>カンリヒ</t>
    </rPh>
    <rPh sb="28" eb="30">
      <t>ショウレイ</t>
    </rPh>
    <rPh sb="30" eb="31">
      <t>ハイ</t>
    </rPh>
    <rPh sb="33" eb="35">
      <t>バアイ</t>
    </rPh>
    <phoneticPr fontId="4"/>
  </si>
  <si>
    <t xml:space="preserve">当該治験の遂行に必要な協力者に支払う経費
（専門的・技術的知識の提供者・部外者の審査委員等）
</t>
    <phoneticPr fontId="4"/>
  </si>
  <si>
    <t>治験関連管理費</t>
    <phoneticPr fontId="4"/>
  </si>
  <si>
    <t>治験薬管理ポイント（様式Ｂ－４）×１，０００円×予定症例数｝＋｛治験研究ポイント（様式Ｂ－３）×６，０００円×１０％×予定症例数｝</t>
    <phoneticPr fontId="4"/>
  </si>
  <si>
    <t>技術料、機械損料、建物使用料、その他</t>
    <phoneticPr fontId="4"/>
  </si>
  <si>
    <t>（２）×３０％　</t>
    <phoneticPr fontId="4"/>
  </si>
  <si>
    <t>ＩＲＢ審査料</t>
    <phoneticPr fontId="4"/>
  </si>
  <si>
    <t>（２＋３）×５０％</t>
    <phoneticPr fontId="4"/>
  </si>
  <si>
    <t>（１～４の合計）</t>
    <phoneticPr fontId="4"/>
  </si>
  <si>
    <t>治験の研究費算定書（出来高払い制－後期分）</t>
    <rPh sb="17" eb="19">
      <t>コウキ</t>
    </rPh>
    <phoneticPr fontId="4"/>
  </si>
  <si>
    <t>被験者の負担軽減費</t>
    <phoneticPr fontId="4"/>
  </si>
  <si>
    <t>10,000円×来院回数　×１症例</t>
    <phoneticPr fontId="4"/>
  </si>
  <si>
    <t>治験研究経費</t>
    <phoneticPr fontId="4"/>
  </si>
  <si>
    <t xml:space="preserve">ポイント数の算出表（様式Ｂ－３）のとおり
治験研究ポイント×６，０００円×１症例
</t>
    <phoneticPr fontId="4"/>
  </si>
  <si>
    <t>管理費</t>
    <phoneticPr fontId="4"/>
  </si>
  <si>
    <t>（1＋2の合計）×５０％</t>
    <phoneticPr fontId="4"/>
  </si>
  <si>
    <t>（１＋２＋３の合計）×５０％　</t>
    <phoneticPr fontId="4"/>
  </si>
  <si>
    <t>治験コーディネーター経費（院内コーディネーターの場合）</t>
    <phoneticPr fontId="4"/>
  </si>
  <si>
    <t>（１＋２＋３＋４の合計）×５０％</t>
    <phoneticPr fontId="4"/>
  </si>
  <si>
    <t>治験の研究費算定書（一括全納性）</t>
    <rPh sb="10" eb="12">
      <t>イッカツ</t>
    </rPh>
    <rPh sb="12" eb="14">
      <t>ゼンノウ</t>
    </rPh>
    <rPh sb="14" eb="15">
      <t>セイ</t>
    </rPh>
    <phoneticPr fontId="4"/>
  </si>
  <si>
    <t>11000×人数分×予定試験審査委員会開催数</t>
    <rPh sb="6" eb="8">
      <t>ニンズウ</t>
    </rPh>
    <rPh sb="8" eb="9">
      <t>ブン</t>
    </rPh>
    <rPh sb="10" eb="12">
      <t>ヨテイ</t>
    </rPh>
    <rPh sb="12" eb="14">
      <t>シケン</t>
    </rPh>
    <rPh sb="14" eb="16">
      <t>シンサ</t>
    </rPh>
    <rPh sb="16" eb="19">
      <t>イインカイ</t>
    </rPh>
    <rPh sb="19" eb="21">
      <t>カイサイ</t>
    </rPh>
    <rPh sb="21" eb="22">
      <t>スウ</t>
    </rPh>
    <phoneticPr fontId="4"/>
  </si>
  <si>
    <t>治験研究費</t>
    <rPh sb="0" eb="2">
      <t>チケン</t>
    </rPh>
    <rPh sb="2" eb="5">
      <t>ケンキュウヒ</t>
    </rPh>
    <phoneticPr fontId="4"/>
  </si>
  <si>
    <t>ポイント数の算出表とおり</t>
    <rPh sb="4" eb="5">
      <t>スウ</t>
    </rPh>
    <rPh sb="6" eb="8">
      <t>サンシュツ</t>
    </rPh>
    <rPh sb="8" eb="9">
      <t>ヒョウ</t>
    </rPh>
    <phoneticPr fontId="4"/>
  </si>
  <si>
    <t>1）Ｑ，Ｒを除く合計ポイント数×6000円×症例数</t>
    <rPh sb="6" eb="7">
      <t>ノゾ</t>
    </rPh>
    <rPh sb="8" eb="10">
      <t>ゴウケイ</t>
    </rPh>
    <rPh sb="14" eb="15">
      <t>スウ</t>
    </rPh>
    <rPh sb="20" eb="21">
      <t>エン</t>
    </rPh>
    <rPh sb="22" eb="24">
      <t>ショウレイ</t>
    </rPh>
    <rPh sb="24" eb="25">
      <t>スウ</t>
    </rPh>
    <phoneticPr fontId="4"/>
  </si>
  <si>
    <t>2）Ｑ，Ｒの合計ポイント数×6000円</t>
    <rPh sb="6" eb="8">
      <t>ゴウケイ</t>
    </rPh>
    <rPh sb="12" eb="13">
      <t>スウ</t>
    </rPh>
    <rPh sb="18" eb="19">
      <t>エン</t>
    </rPh>
    <phoneticPr fontId="4"/>
  </si>
  <si>
    <t>治験薬管理費</t>
    <rPh sb="0" eb="2">
      <t>チケン</t>
    </rPh>
    <rPh sb="2" eb="3">
      <t>ヤク</t>
    </rPh>
    <rPh sb="3" eb="6">
      <t>カンリヒ</t>
    </rPh>
    <phoneticPr fontId="4"/>
  </si>
  <si>
    <t>ポイント数の算出表のとおり</t>
    <rPh sb="4" eb="5">
      <t>スウ</t>
    </rPh>
    <rPh sb="6" eb="8">
      <t>サンシュツ</t>
    </rPh>
    <rPh sb="8" eb="9">
      <t>ヒョウ</t>
    </rPh>
    <phoneticPr fontId="4"/>
  </si>
  <si>
    <t>ポイント数×1000円×症例数</t>
    <rPh sb="4" eb="5">
      <t>スウ</t>
    </rPh>
    <rPh sb="10" eb="11">
      <t>エン</t>
    </rPh>
    <rPh sb="12" eb="14">
      <t>ショウレイ</t>
    </rPh>
    <rPh sb="14" eb="15">
      <t>スウ</t>
    </rPh>
    <phoneticPr fontId="4"/>
  </si>
  <si>
    <t>被験者の負担軽減費</t>
    <rPh sb="0" eb="3">
      <t>ヒケンシャ</t>
    </rPh>
    <rPh sb="4" eb="6">
      <t>フタン</t>
    </rPh>
    <rPh sb="6" eb="8">
      <t>ケイゲン</t>
    </rPh>
    <rPh sb="8" eb="9">
      <t>ヒ</t>
    </rPh>
    <phoneticPr fontId="4"/>
  </si>
  <si>
    <t>10000×来院回数×症例数</t>
    <rPh sb="6" eb="8">
      <t>ライイン</t>
    </rPh>
    <rPh sb="8" eb="10">
      <t>カイスウ</t>
    </rPh>
    <rPh sb="11" eb="13">
      <t>ショウレイ</t>
    </rPh>
    <rPh sb="13" eb="14">
      <t>スウ</t>
    </rPh>
    <phoneticPr fontId="4"/>
  </si>
  <si>
    <t>（１～４の合計）×10％</t>
    <rPh sb="5" eb="7">
      <t>ゴウケイ</t>
    </rPh>
    <phoneticPr fontId="4"/>
  </si>
  <si>
    <t>（１～５の合計）×３０％</t>
    <phoneticPr fontId="4"/>
  </si>
  <si>
    <t>（１～６の合計）×５０％</t>
    <rPh sb="5" eb="7">
      <t>ゴウケイ</t>
    </rPh>
    <phoneticPr fontId="4"/>
  </si>
  <si>
    <t>（１～７の合計）</t>
    <rPh sb="5" eb="7">
      <t>ゴウケイ</t>
    </rPh>
    <phoneticPr fontId="4"/>
  </si>
  <si>
    <t>総額　　　6,623,760</t>
    <rPh sb="0" eb="2">
      <t>ソウガク</t>
    </rPh>
    <phoneticPr fontId="4"/>
  </si>
  <si>
    <t>田川病院　　　一括全納</t>
    <rPh sb="0" eb="2">
      <t>タガワ</t>
    </rPh>
    <rPh sb="2" eb="4">
      <t>ビョウイン</t>
    </rPh>
    <rPh sb="7" eb="9">
      <t>イッカツ</t>
    </rPh>
    <rPh sb="9" eb="11">
      <t>ゼンノウ</t>
    </rPh>
    <phoneticPr fontId="4"/>
  </si>
  <si>
    <t>田川病院　　　出来高払い</t>
    <rPh sb="0" eb="2">
      <t>タガワ</t>
    </rPh>
    <rPh sb="2" eb="4">
      <t>ビョウイン</t>
    </rPh>
    <rPh sb="7" eb="10">
      <t>デキダカ</t>
    </rPh>
    <rPh sb="10" eb="11">
      <t>バラ</t>
    </rPh>
    <phoneticPr fontId="4"/>
  </si>
  <si>
    <t>Ｋ私立病院</t>
    <rPh sb="1" eb="3">
      <t>シリツ</t>
    </rPh>
    <rPh sb="3" eb="5">
      <t>ビョウイン</t>
    </rPh>
    <phoneticPr fontId="4"/>
  </si>
  <si>
    <t>飯塚病院</t>
    <rPh sb="0" eb="2">
      <t>イイヅカ</t>
    </rPh>
    <rPh sb="2" eb="4">
      <t>ビョウイン</t>
    </rPh>
    <phoneticPr fontId="4"/>
  </si>
  <si>
    <t>Ｆ私立病院</t>
    <rPh sb="1" eb="3">
      <t>シリツ</t>
    </rPh>
    <rPh sb="3" eb="5">
      <t>ビョウイン</t>
    </rPh>
    <phoneticPr fontId="4"/>
  </si>
  <si>
    <t>国立長崎</t>
    <rPh sb="0" eb="2">
      <t>コクリツ</t>
    </rPh>
    <rPh sb="2" eb="4">
      <t>ナガサキ</t>
    </rPh>
    <phoneticPr fontId="4"/>
  </si>
  <si>
    <t>田川病院（出来高）</t>
    <rPh sb="0" eb="2">
      <t>タガワ</t>
    </rPh>
    <rPh sb="2" eb="4">
      <t>ビョウイン</t>
    </rPh>
    <rPh sb="5" eb="8">
      <t>デキダカ</t>
    </rPh>
    <phoneticPr fontId="4"/>
  </si>
  <si>
    <t>CRC経費</t>
    <rPh sb="3" eb="5">
      <t>ケイヒ</t>
    </rPh>
    <phoneticPr fontId="1"/>
  </si>
  <si>
    <t>別紙3 CRC経費算出表　参照</t>
    <rPh sb="0" eb="2">
      <t>ベッシ</t>
    </rPh>
    <rPh sb="7" eb="9">
      <t>ケイヒ</t>
    </rPh>
    <rPh sb="9" eb="11">
      <t>サンシュツ</t>
    </rPh>
    <rPh sb="11" eb="12">
      <t>ヒョウ</t>
    </rPh>
    <rPh sb="13" eb="15">
      <t>サンショウ</t>
    </rPh>
    <phoneticPr fontId="1"/>
  </si>
  <si>
    <t>当該治験を実施する為に治験コーディネーターを活用する場合の費用。</t>
    <rPh sb="0" eb="2">
      <t>トウガイ</t>
    </rPh>
    <rPh sb="2" eb="4">
      <t>チケン</t>
    </rPh>
    <rPh sb="5" eb="7">
      <t>ジッシ</t>
    </rPh>
    <rPh sb="9" eb="10">
      <t>タメ</t>
    </rPh>
    <rPh sb="11" eb="13">
      <t>チケン</t>
    </rPh>
    <rPh sb="22" eb="24">
      <t>カツヨウ</t>
    </rPh>
    <rPh sb="26" eb="28">
      <t>バアイ</t>
    </rPh>
    <rPh sb="29" eb="31">
      <t>ヒヨウ</t>
    </rPh>
    <phoneticPr fontId="1"/>
  </si>
  <si>
    <t>（4+7+9）×20％</t>
    <phoneticPr fontId="4"/>
  </si>
  <si>
    <t>（4+7）×10％</t>
    <phoneticPr fontId="4"/>
  </si>
  <si>
    <t>（4+7）×5％</t>
    <phoneticPr fontId="4"/>
  </si>
  <si>
    <t>（4+5+7）10％</t>
    <phoneticPr fontId="4"/>
  </si>
  <si>
    <t>治験事務局費</t>
    <rPh sb="0" eb="2">
      <t>チケン</t>
    </rPh>
    <rPh sb="2" eb="5">
      <t>ジムキョク</t>
    </rPh>
    <rPh sb="5" eb="6">
      <t>ヒ</t>
    </rPh>
    <phoneticPr fontId="1"/>
  </si>
  <si>
    <t>契約書、必須文書作成、保管業務、　　　　　　　　　　　　治験審査委員会事務局業務</t>
    <rPh sb="0" eb="3">
      <t>ケイヤクショ</t>
    </rPh>
    <rPh sb="4" eb="6">
      <t>ヒッシュ</t>
    </rPh>
    <rPh sb="6" eb="8">
      <t>ブンショ</t>
    </rPh>
    <rPh sb="8" eb="10">
      <t>サクセイ</t>
    </rPh>
    <rPh sb="11" eb="13">
      <t>ホカン</t>
    </rPh>
    <rPh sb="13" eb="15">
      <t>ギョウム</t>
    </rPh>
    <rPh sb="28" eb="30">
      <t>チケン</t>
    </rPh>
    <rPh sb="30" eb="32">
      <t>シンサ</t>
    </rPh>
    <rPh sb="32" eb="35">
      <t>イインカイ</t>
    </rPh>
    <rPh sb="35" eb="38">
      <t>ジムキョク</t>
    </rPh>
    <rPh sb="38" eb="40">
      <t>ギョウム</t>
    </rPh>
    <phoneticPr fontId="1"/>
  </si>
  <si>
    <t>治験事務局費</t>
    <rPh sb="0" eb="2">
      <t>チケン</t>
    </rPh>
    <rPh sb="2" eb="5">
      <t>ジムキョク</t>
    </rPh>
    <rPh sb="5" eb="6">
      <t>ヒ</t>
    </rPh>
    <phoneticPr fontId="1"/>
  </si>
  <si>
    <t>３０，０００円×契約期間月</t>
    <rPh sb="6" eb="7">
      <t>エン</t>
    </rPh>
    <rPh sb="8" eb="10">
      <t>ケイヤク</t>
    </rPh>
    <rPh sb="10" eb="12">
      <t>キカン</t>
    </rPh>
    <rPh sb="12" eb="13">
      <t>ツキ</t>
    </rPh>
    <phoneticPr fontId="4"/>
  </si>
  <si>
    <t>支払い時期</t>
    <rPh sb="0" eb="2">
      <t>シハラ</t>
    </rPh>
    <rPh sb="3" eb="5">
      <t>ジキ</t>
    </rPh>
    <phoneticPr fontId="1"/>
  </si>
  <si>
    <t>初回治験薬設置時</t>
    <rPh sb="0" eb="2">
      <t>ショカイ</t>
    </rPh>
    <rPh sb="2" eb="4">
      <t>チケン</t>
    </rPh>
    <rPh sb="4" eb="5">
      <t>ヤク</t>
    </rPh>
    <rPh sb="5" eb="7">
      <t>セッチ</t>
    </rPh>
    <rPh sb="7" eb="8">
      <t>ジ</t>
    </rPh>
    <phoneticPr fontId="1"/>
  </si>
  <si>
    <t>契約締結時</t>
    <rPh sb="0" eb="2">
      <t>ケイヤク</t>
    </rPh>
    <rPh sb="2" eb="4">
      <t>テイケツ</t>
    </rPh>
    <rPh sb="4" eb="5">
      <t>ジ</t>
    </rPh>
    <phoneticPr fontId="1"/>
  </si>
  <si>
    <t>実績に応じて</t>
    <rPh sb="0" eb="2">
      <t>ジッセキ</t>
    </rPh>
    <rPh sb="3" eb="4">
      <t>オウ</t>
    </rPh>
    <phoneticPr fontId="1"/>
  </si>
  <si>
    <t>毎月</t>
    <rPh sb="0" eb="2">
      <t>マイツキ</t>
    </rPh>
    <phoneticPr fontId="1"/>
  </si>
  <si>
    <t>開催時毎</t>
    <rPh sb="0" eb="2">
      <t>カイサイ</t>
    </rPh>
    <rPh sb="2" eb="3">
      <t>ジ</t>
    </rPh>
    <rPh sb="3" eb="4">
      <t>ゴト</t>
    </rPh>
    <phoneticPr fontId="1"/>
  </si>
  <si>
    <t>CRC経費（初回固定費）</t>
    <rPh sb="3" eb="5">
      <t>ケイヒ</t>
    </rPh>
    <rPh sb="6" eb="8">
      <t>ショカイ</t>
    </rPh>
    <rPh sb="8" eb="11">
      <t>コテイヒ</t>
    </rPh>
    <phoneticPr fontId="1"/>
  </si>
  <si>
    <t>固定費は実施状況に係らず、契約が締結した時点で各項目の金額が確定するものとし、支払い時期においては、項目毎に定める。</t>
    <phoneticPr fontId="1"/>
  </si>
  <si>
    <t>固定費（契約締結時）</t>
    <rPh sb="0" eb="3">
      <t>コテイヒ</t>
    </rPh>
    <rPh sb="4" eb="6">
      <t>ケイヤク</t>
    </rPh>
    <rPh sb="6" eb="8">
      <t>テイケツ</t>
    </rPh>
    <rPh sb="8" eb="9">
      <t>ジ</t>
    </rPh>
    <phoneticPr fontId="4"/>
  </si>
  <si>
    <t>社会保険田川病院 受託研究費用に関する算定表</t>
    <rPh sb="0" eb="2">
      <t>シャカイ</t>
    </rPh>
    <rPh sb="2" eb="4">
      <t>ホケン</t>
    </rPh>
    <rPh sb="4" eb="6">
      <t>タガワ</t>
    </rPh>
    <rPh sb="6" eb="8">
      <t>ビョウイン</t>
    </rPh>
    <rPh sb="9" eb="11">
      <t>ジュタク</t>
    </rPh>
    <rPh sb="11" eb="13">
      <t>ケンキュウ</t>
    </rPh>
    <rPh sb="13" eb="15">
      <t>ヒヨウ</t>
    </rPh>
    <rPh sb="16" eb="17">
      <t>カン</t>
    </rPh>
    <rPh sb="19" eb="21">
      <t>サンテイ</t>
    </rPh>
    <rPh sb="21" eb="22">
      <t>ヒョウ</t>
    </rPh>
    <phoneticPr fontId="4"/>
  </si>
  <si>
    <t>開始時準備費</t>
    <rPh sb="0" eb="2">
      <t>カイシ</t>
    </rPh>
    <rPh sb="2" eb="3">
      <t>ジ</t>
    </rPh>
    <rPh sb="3" eb="5">
      <t>ジュンビ</t>
    </rPh>
    <rPh sb="5" eb="6">
      <t>ヒ</t>
    </rPh>
    <phoneticPr fontId="1"/>
  </si>
  <si>
    <t>当該治験に際し必要な事前準備費</t>
    <rPh sb="0" eb="2">
      <t>トウガイ</t>
    </rPh>
    <rPh sb="2" eb="4">
      <t>チケン</t>
    </rPh>
    <rPh sb="5" eb="6">
      <t>サイ</t>
    </rPh>
    <rPh sb="7" eb="9">
      <t>ヒツヨウ</t>
    </rPh>
    <rPh sb="10" eb="12">
      <t>ジゼン</t>
    </rPh>
    <rPh sb="12" eb="14">
      <t>ジュンビ</t>
    </rPh>
    <rPh sb="14" eb="15">
      <t>ヒ</t>
    </rPh>
    <phoneticPr fontId="1"/>
  </si>
  <si>
    <t>臨床試験研究費</t>
    <rPh sb="0" eb="2">
      <t>リンショウ</t>
    </rPh>
    <rPh sb="2" eb="4">
      <t>シケン</t>
    </rPh>
    <rPh sb="4" eb="6">
      <t>ケンキュウ</t>
    </rPh>
    <rPh sb="6" eb="7">
      <t>ヒ</t>
    </rPh>
    <phoneticPr fontId="4"/>
  </si>
  <si>
    <t>１１，０００×人数</t>
    <rPh sb="7" eb="9">
      <t>ニンズウ</t>
    </rPh>
    <phoneticPr fontId="4"/>
  </si>
  <si>
    <t>（2+5）×10％</t>
    <phoneticPr fontId="1"/>
  </si>
  <si>
    <t>（2+5+6）×20％</t>
    <phoneticPr fontId="1"/>
  </si>
  <si>
    <t>5×10％</t>
    <phoneticPr fontId="1"/>
  </si>
  <si>
    <t>（2+5）×5％</t>
    <phoneticPr fontId="4"/>
  </si>
  <si>
    <t>（2+3+5）10％</t>
    <phoneticPr fontId="4"/>
  </si>
  <si>
    <t>算定基準＝ポイント数×１，０００円×症例数</t>
    <rPh sb="0" eb="2">
      <t>サンテイ</t>
    </rPh>
    <rPh sb="2" eb="4">
      <t>キジュン</t>
    </rPh>
    <rPh sb="9" eb="10">
      <t>スウ</t>
    </rPh>
    <rPh sb="16" eb="17">
      <t>エン</t>
    </rPh>
    <rPh sb="18" eb="20">
      <t>ショウレイ</t>
    </rPh>
    <rPh sb="20" eb="21">
      <t>スウ</t>
    </rPh>
    <phoneticPr fontId="4"/>
  </si>
  <si>
    <t>算定基準＝ポイント数×６，０００円×症例数</t>
    <rPh sb="0" eb="2">
      <t>サンテイ</t>
    </rPh>
    <rPh sb="2" eb="4">
      <t>キジュン</t>
    </rPh>
    <rPh sb="9" eb="10">
      <t>スウ</t>
    </rPh>
    <rPh sb="16" eb="17">
      <t>エン</t>
    </rPh>
    <rPh sb="18" eb="20">
      <t>ショウレイ</t>
    </rPh>
    <rPh sb="20" eb="21">
      <t>スウ</t>
    </rPh>
    <phoneticPr fontId="4"/>
  </si>
  <si>
    <t>固定費（契約締結時）</t>
    <rPh sb="0" eb="3">
      <t>コテイヒ</t>
    </rPh>
    <rPh sb="4" eb="6">
      <t>ケイヤク</t>
    </rPh>
    <rPh sb="6" eb="8">
      <t>テイケツ</t>
    </rPh>
    <rPh sb="8" eb="9">
      <t>ジ</t>
    </rPh>
    <phoneticPr fontId="1"/>
  </si>
  <si>
    <t>治験薬の保存管理に要する経費</t>
    <rPh sb="0" eb="2">
      <t>チケン</t>
    </rPh>
    <rPh sb="2" eb="3">
      <t>ヤク</t>
    </rPh>
    <rPh sb="4" eb="6">
      <t>ホゾン</t>
    </rPh>
    <rPh sb="6" eb="8">
      <t>カンリ</t>
    </rPh>
    <rPh sb="9" eb="10">
      <t>ヨウ</t>
    </rPh>
    <rPh sb="12" eb="14">
      <t>ケイヒ</t>
    </rPh>
    <phoneticPr fontId="1"/>
  </si>
  <si>
    <t>社会保険田川病院 研究費算定書</t>
    <rPh sb="0" eb="2">
      <t>シャカイ</t>
    </rPh>
    <rPh sb="2" eb="4">
      <t>ホケン</t>
    </rPh>
    <rPh sb="4" eb="6">
      <t>タガワ</t>
    </rPh>
    <rPh sb="6" eb="8">
      <t>ビョウイン</t>
    </rPh>
    <rPh sb="9" eb="12">
      <t>ケンキュウヒ</t>
    </rPh>
    <rPh sb="12" eb="14">
      <t>サンテイ</t>
    </rPh>
    <rPh sb="14" eb="15">
      <t>ショ</t>
    </rPh>
    <phoneticPr fontId="4"/>
  </si>
  <si>
    <t>（A）</t>
    <phoneticPr fontId="1"/>
  </si>
  <si>
    <t>(B）</t>
    <phoneticPr fontId="4"/>
  </si>
  <si>
    <t>合計(A+B）</t>
    <rPh sb="0" eb="2">
      <t>ゴウケイ</t>
    </rPh>
    <phoneticPr fontId="4"/>
  </si>
  <si>
    <t>150,000円</t>
    <rPh sb="7" eb="8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</si>
</sst>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0"/>
      <name val="ＭＳ Ｐゴシック"/>
      <family val="3"/>
      <charset val="128"/>
    </font>
    <font>
      <u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rgb="FF00206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color theme="3" tint="-0.49998474074526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  <xf numFmtId="0" fontId="6" fillId="0" borderId="0"/>
    <xf numFmtId="38" fontId="9" fillId="0" borderId="0" applyFont="0" applyFill="0" applyBorder="0" applyAlignment="0" applyProtection="0">
      <alignment vertical="center"/>
    </xf>
  </cellStyleXfs>
  <cellXfs count="220">
    <xf numFmtId="0" fontId="0" fillId="0" borderId="0" xfId="0">
      <alignment vertical="center"/>
    </xf>
    <xf numFmtId="0" fontId="2" fillId="0" borderId="0" xfId="1"/>
    <xf numFmtId="0" fontId="2" fillId="0" borderId="2" xfId="1" applyBorder="1"/>
    <xf numFmtId="0" fontId="2" fillId="0" borderId="3" xfId="1" applyBorder="1"/>
    <xf numFmtId="0" fontId="2" fillId="0" borderId="2" xfId="1" applyBorder="1" applyAlignment="1">
      <alignment horizontal="center"/>
    </xf>
    <xf numFmtId="0" fontId="2" fillId="0" borderId="13" xfId="1" applyBorder="1" applyAlignment="1">
      <alignment horizontal="center" vertical="center"/>
    </xf>
    <xf numFmtId="3" fontId="2" fillId="0" borderId="0" xfId="1" applyNumberFormat="1"/>
    <xf numFmtId="0" fontId="2" fillId="0" borderId="0" xfId="1" applyFill="1"/>
    <xf numFmtId="0" fontId="2" fillId="0" borderId="0" xfId="1" applyBorder="1"/>
    <xf numFmtId="0" fontId="2" fillId="0" borderId="13" xfId="1" applyBorder="1" applyAlignment="1">
      <alignment horizontal="left" vertical="center"/>
    </xf>
    <xf numFmtId="0" fontId="2" fillId="0" borderId="13" xfId="1" applyBorder="1" applyAlignment="1">
      <alignment horizontal="center" vertical="center" wrapText="1"/>
    </xf>
    <xf numFmtId="0" fontId="5" fillId="2" borderId="16" xfId="1" applyFont="1" applyFill="1" applyBorder="1" applyAlignment="1">
      <alignment horizontal="center"/>
    </xf>
    <xf numFmtId="3" fontId="5" fillId="2" borderId="16" xfId="1" applyNumberFormat="1" applyFont="1" applyFill="1" applyBorder="1"/>
    <xf numFmtId="0" fontId="2" fillId="0" borderId="11" xfId="1" applyBorder="1" applyAlignment="1">
      <alignment vertical="top" wrapText="1"/>
    </xf>
    <xf numFmtId="0" fontId="2" fillId="0" borderId="1" xfId="1" applyBorder="1" applyAlignment="1">
      <alignment vertical="top" wrapText="1"/>
    </xf>
    <xf numFmtId="0" fontId="2" fillId="0" borderId="12" xfId="1" applyBorder="1" applyAlignment="1">
      <alignment vertical="top" wrapText="1"/>
    </xf>
    <xf numFmtId="0" fontId="7" fillId="0" borderId="4" xfId="1" applyFont="1" applyBorder="1" applyAlignment="1">
      <alignment horizontal="left" vertical="center" wrapText="1"/>
    </xf>
    <xf numFmtId="0" fontId="7" fillId="0" borderId="6" xfId="1" applyFont="1" applyBorder="1" applyAlignment="1">
      <alignment horizontal="left" vertical="center" wrapText="1"/>
    </xf>
    <xf numFmtId="0" fontId="7" fillId="0" borderId="5" xfId="1" applyFont="1" applyBorder="1" applyAlignment="1">
      <alignment horizontal="left" vertical="center" wrapText="1"/>
    </xf>
    <xf numFmtId="0" fontId="7" fillId="0" borderId="11" xfId="1" applyFont="1" applyBorder="1" applyAlignment="1">
      <alignment horizontal="left" vertical="center" wrapText="1"/>
    </xf>
    <xf numFmtId="0" fontId="7" fillId="0" borderId="1" xfId="1" applyFont="1" applyBorder="1" applyAlignment="1">
      <alignment horizontal="left" vertical="center" wrapText="1"/>
    </xf>
    <xf numFmtId="0" fontId="7" fillId="0" borderId="12" xfId="1" applyFont="1" applyBorder="1" applyAlignment="1">
      <alignment horizontal="left" vertical="center" wrapText="1"/>
    </xf>
    <xf numFmtId="0" fontId="2" fillId="0" borderId="13" xfId="1" applyBorder="1" applyAlignment="1">
      <alignment horizontal="left" vertical="center" wrapText="1"/>
    </xf>
    <xf numFmtId="0" fontId="7" fillId="0" borderId="13" xfId="1" applyFont="1" applyBorder="1" applyAlignment="1">
      <alignment horizontal="left" vertical="center" wrapText="1"/>
    </xf>
    <xf numFmtId="0" fontId="7" fillId="0" borderId="14" xfId="1" applyFont="1" applyBorder="1" applyAlignment="1">
      <alignment horizontal="left" vertical="center" wrapText="1"/>
    </xf>
    <xf numFmtId="3" fontId="2" fillId="0" borderId="7" xfId="1" applyNumberFormat="1" applyBorder="1" applyAlignment="1">
      <alignment horizontal="center" vertical="center"/>
    </xf>
    <xf numFmtId="0" fontId="2" fillId="0" borderId="14" xfId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8" fillId="0" borderId="0" xfId="0" applyFont="1">
      <alignment vertical="center"/>
    </xf>
    <xf numFmtId="0" fontId="2" fillId="0" borderId="3" xfId="1" applyBorder="1" applyAlignment="1">
      <alignment horizontal="center"/>
    </xf>
    <xf numFmtId="0" fontId="7" fillId="0" borderId="12" xfId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7" fillId="0" borderId="7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 wrapText="1"/>
    </xf>
    <xf numFmtId="38" fontId="10" fillId="0" borderId="2" xfId="2" applyFont="1" applyBorder="1" applyAlignment="1">
      <alignment horizontal="center" vertical="center"/>
    </xf>
    <xf numFmtId="0" fontId="7" fillId="0" borderId="13" xfId="1" applyFont="1" applyBorder="1" applyAlignment="1">
      <alignment horizontal="right" vertical="center"/>
    </xf>
    <xf numFmtId="0" fontId="7" fillId="0" borderId="2" xfId="1" applyFont="1" applyBorder="1" applyAlignment="1">
      <alignment horizontal="center" vertical="center"/>
    </xf>
    <xf numFmtId="3" fontId="7" fillId="0" borderId="2" xfId="1" applyNumberFormat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0" xfId="1" applyFont="1" applyFill="1"/>
    <xf numFmtId="0" fontId="12" fillId="0" borderId="0" xfId="1" applyFont="1" applyFill="1"/>
    <xf numFmtId="0" fontId="7" fillId="0" borderId="0" xfId="1" applyFont="1"/>
    <xf numFmtId="0" fontId="7" fillId="0" borderId="0" xfId="1" applyFont="1" applyAlignment="1">
      <alignment horizontal="right"/>
    </xf>
    <xf numFmtId="0" fontId="7" fillId="0" borderId="14" xfId="1" applyFont="1" applyBorder="1" applyAlignment="1">
      <alignment horizontal="center" vertical="center" wrapText="1"/>
    </xf>
    <xf numFmtId="0" fontId="7" fillId="0" borderId="0" xfId="1" applyFont="1" applyFill="1" applyBorder="1" applyAlignment="1">
      <alignment horizontal="right"/>
    </xf>
    <xf numFmtId="0" fontId="7" fillId="0" borderId="14" xfId="1" applyFont="1" applyBorder="1" applyAlignment="1">
      <alignment horizontal="center" vertical="center"/>
    </xf>
    <xf numFmtId="0" fontId="2" fillId="0" borderId="0" xfId="1" applyBorder="1" applyAlignment="1">
      <alignment horizontal="center" vertical="center" textRotation="255" wrapText="1"/>
    </xf>
    <xf numFmtId="0" fontId="7" fillId="0" borderId="13" xfId="1" applyFont="1" applyBorder="1" applyAlignment="1">
      <alignment horizontal="left" vertical="center"/>
    </xf>
    <xf numFmtId="0" fontId="2" fillId="0" borderId="0" xfId="1" applyBorder="1" applyAlignment="1">
      <alignment horizontal="center"/>
    </xf>
    <xf numFmtId="0" fontId="2" fillId="0" borderId="0" xfId="1" applyAlignment="1">
      <alignment horizontal="center"/>
    </xf>
    <xf numFmtId="0" fontId="7" fillId="0" borderId="3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/>
    </xf>
    <xf numFmtId="3" fontId="7" fillId="0" borderId="10" xfId="1" applyNumberFormat="1" applyFont="1" applyBorder="1" applyAlignment="1">
      <alignment horizontal="center" vertical="center"/>
    </xf>
    <xf numFmtId="3" fontId="12" fillId="0" borderId="2" xfId="1" applyNumberFormat="1" applyFont="1" applyFill="1" applyBorder="1" applyAlignment="1">
      <alignment vertical="center"/>
    </xf>
    <xf numFmtId="38" fontId="7" fillId="0" borderId="2" xfId="4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/>
    </xf>
    <xf numFmtId="0" fontId="2" fillId="0" borderId="2" xfId="1" applyBorder="1" applyAlignment="1">
      <alignment horizontal="center" vertical="center"/>
    </xf>
    <xf numFmtId="3" fontId="5" fillId="0" borderId="2" xfId="1" applyNumberFormat="1" applyFont="1" applyFill="1" applyBorder="1" applyAlignment="1"/>
    <xf numFmtId="10" fontId="7" fillId="0" borderId="2" xfId="1" applyNumberFormat="1" applyFont="1" applyBorder="1" applyAlignment="1">
      <alignment horizontal="right" vertical="center"/>
    </xf>
    <xf numFmtId="3" fontId="12" fillId="0" borderId="2" xfId="1" applyNumberFormat="1" applyFont="1" applyFill="1" applyBorder="1" applyAlignment="1">
      <alignment horizontal="center" vertical="center"/>
    </xf>
    <xf numFmtId="10" fontId="7" fillId="0" borderId="2" xfId="1" applyNumberFormat="1" applyFont="1" applyFill="1" applyBorder="1" applyAlignment="1">
      <alignment horizontal="right" vertical="center"/>
    </xf>
    <xf numFmtId="0" fontId="2" fillId="0" borderId="3" xfId="1" applyBorder="1" applyAlignment="1">
      <alignment horizontal="center" vertical="center"/>
    </xf>
    <xf numFmtId="0" fontId="2" fillId="0" borderId="7" xfId="1" applyBorder="1" applyAlignment="1">
      <alignment horizontal="center" vertical="center"/>
    </xf>
    <xf numFmtId="0" fontId="2" fillId="0" borderId="10" xfId="1" applyBorder="1" applyAlignment="1">
      <alignment horizontal="center" vertical="center"/>
    </xf>
    <xf numFmtId="0" fontId="2" fillId="0" borderId="4" xfId="1" applyBorder="1" applyAlignment="1">
      <alignment horizontal="left" vertical="center"/>
    </xf>
    <xf numFmtId="0" fontId="2" fillId="0" borderId="5" xfId="1" applyBorder="1" applyAlignment="1">
      <alignment horizontal="left" vertical="center"/>
    </xf>
    <xf numFmtId="0" fontId="2" fillId="0" borderId="8" xfId="1" applyBorder="1" applyAlignment="1">
      <alignment horizontal="left" vertical="center"/>
    </xf>
    <xf numFmtId="0" fontId="2" fillId="0" borderId="9" xfId="1" applyBorder="1" applyAlignment="1">
      <alignment horizontal="left" vertical="center"/>
    </xf>
    <xf numFmtId="0" fontId="2" fillId="0" borderId="11" xfId="1" applyBorder="1" applyAlignment="1">
      <alignment horizontal="left" vertical="center"/>
    </xf>
    <xf numFmtId="0" fontId="2" fillId="0" borderId="12" xfId="1" applyBorder="1" applyAlignment="1">
      <alignment horizontal="left" vertical="center"/>
    </xf>
    <xf numFmtId="0" fontId="2" fillId="0" borderId="4" xfId="1" applyBorder="1" applyAlignment="1">
      <alignment horizontal="center" vertical="center" wrapText="1"/>
    </xf>
    <xf numFmtId="0" fontId="2" fillId="0" borderId="6" xfId="1" applyBorder="1" applyAlignment="1">
      <alignment horizontal="center" vertical="center" wrapText="1"/>
    </xf>
    <xf numFmtId="0" fontId="2" fillId="0" borderId="5" xfId="1" applyBorder="1" applyAlignment="1">
      <alignment horizontal="center" vertical="center" wrapText="1"/>
    </xf>
    <xf numFmtId="0" fontId="2" fillId="0" borderId="8" xfId="1" applyBorder="1" applyAlignment="1">
      <alignment horizontal="center" vertical="center" wrapText="1"/>
    </xf>
    <xf numFmtId="0" fontId="2" fillId="0" borderId="0" xfId="1" applyBorder="1" applyAlignment="1">
      <alignment horizontal="center" vertical="center" wrapText="1"/>
    </xf>
    <xf numFmtId="0" fontId="2" fillId="0" borderId="9" xfId="1" applyBorder="1" applyAlignment="1">
      <alignment horizontal="center" vertical="center" wrapText="1"/>
    </xf>
    <xf numFmtId="0" fontId="2" fillId="0" borderId="11" xfId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  <xf numFmtId="0" fontId="2" fillId="0" borderId="12" xfId="1" applyBorder="1" applyAlignment="1">
      <alignment horizontal="center" vertical="center" wrapText="1"/>
    </xf>
    <xf numFmtId="0" fontId="2" fillId="0" borderId="4" xfId="1" applyBorder="1" applyAlignment="1">
      <alignment horizontal="center" vertical="center"/>
    </xf>
    <xf numFmtId="0" fontId="2" fillId="0" borderId="6" xfId="1" applyBorder="1" applyAlignment="1">
      <alignment horizontal="center" vertical="center"/>
    </xf>
    <xf numFmtId="0" fontId="2" fillId="0" borderId="5" xfId="1" applyBorder="1" applyAlignment="1">
      <alignment horizontal="center" vertical="center"/>
    </xf>
    <xf numFmtId="0" fontId="2" fillId="0" borderId="8" xfId="1" applyBorder="1" applyAlignment="1">
      <alignment horizontal="center" vertical="center"/>
    </xf>
    <xf numFmtId="0" fontId="2" fillId="0" borderId="0" xfId="1" applyBorder="1" applyAlignment="1">
      <alignment horizontal="center" vertical="center"/>
    </xf>
    <xf numFmtId="0" fontId="2" fillId="0" borderId="9" xfId="1" applyBorder="1" applyAlignment="1">
      <alignment horizontal="center" vertical="center"/>
    </xf>
    <xf numFmtId="0" fontId="2" fillId="0" borderId="11" xfId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2" fillId="0" borderId="12" xfId="1" applyBorder="1" applyAlignment="1">
      <alignment horizontal="center" vertical="center"/>
    </xf>
    <xf numFmtId="3" fontId="2" fillId="0" borderId="3" xfId="1" applyNumberFormat="1" applyFill="1" applyBorder="1" applyAlignment="1">
      <alignment horizontal="center" vertical="center"/>
    </xf>
    <xf numFmtId="0" fontId="2" fillId="0" borderId="7" xfId="1" applyFill="1" applyBorder="1" applyAlignment="1">
      <alignment horizontal="center" vertical="center"/>
    </xf>
    <xf numFmtId="0" fontId="2" fillId="0" borderId="10" xfId="1" applyFill="1" applyBorder="1" applyAlignment="1">
      <alignment horizontal="center" vertical="center"/>
    </xf>
    <xf numFmtId="0" fontId="5" fillId="2" borderId="0" xfId="1" applyFont="1" applyFill="1" applyAlignment="1">
      <alignment horizontal="center"/>
    </xf>
    <xf numFmtId="0" fontId="5" fillId="2" borderId="16" xfId="1" applyFont="1" applyFill="1" applyBorder="1" applyAlignment="1">
      <alignment horizontal="center"/>
    </xf>
    <xf numFmtId="0" fontId="2" fillId="0" borderId="4" xfId="1" applyBorder="1" applyAlignment="1">
      <alignment horizontal="left" vertical="center" wrapText="1"/>
    </xf>
    <xf numFmtId="0" fontId="2" fillId="0" borderId="5" xfId="1" applyBorder="1" applyAlignment="1">
      <alignment horizontal="left" vertical="center" wrapText="1"/>
    </xf>
    <xf numFmtId="0" fontId="2" fillId="0" borderId="8" xfId="1" applyBorder="1" applyAlignment="1">
      <alignment horizontal="left" vertical="center" wrapText="1"/>
    </xf>
    <xf numFmtId="0" fontId="2" fillId="0" borderId="9" xfId="1" applyBorder="1" applyAlignment="1">
      <alignment horizontal="left" vertical="center" wrapText="1"/>
    </xf>
    <xf numFmtId="0" fontId="2" fillId="0" borderId="11" xfId="1" applyBorder="1" applyAlignment="1">
      <alignment horizontal="left" vertical="center" wrapText="1"/>
    </xf>
    <xf numFmtId="0" fontId="2" fillId="0" borderId="12" xfId="1" applyBorder="1" applyAlignment="1">
      <alignment horizontal="left" vertical="center" wrapText="1"/>
    </xf>
    <xf numFmtId="3" fontId="2" fillId="0" borderId="3" xfId="1" applyNumberFormat="1" applyBorder="1" applyAlignment="1">
      <alignment horizontal="center" vertical="center"/>
    </xf>
    <xf numFmtId="0" fontId="7" fillId="0" borderId="4" xfId="1" applyFont="1" applyBorder="1" applyAlignment="1">
      <alignment horizontal="left" vertical="center" wrapText="1"/>
    </xf>
    <xf numFmtId="0" fontId="7" fillId="0" borderId="6" xfId="1" applyFont="1" applyBorder="1" applyAlignment="1">
      <alignment horizontal="left" vertical="center" wrapText="1"/>
    </xf>
    <xf numFmtId="0" fontId="7" fillId="0" borderId="5" xfId="1" applyFont="1" applyBorder="1" applyAlignment="1">
      <alignment horizontal="left" vertical="center" wrapText="1"/>
    </xf>
    <xf numFmtId="0" fontId="7" fillId="0" borderId="8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left" vertical="center" wrapText="1"/>
    </xf>
    <xf numFmtId="0" fontId="7" fillId="0" borderId="9" xfId="1" applyFont="1" applyBorder="1" applyAlignment="1">
      <alignment horizontal="left" vertical="center" wrapText="1"/>
    </xf>
    <xf numFmtId="0" fontId="7" fillId="0" borderId="11" xfId="1" applyFont="1" applyBorder="1" applyAlignment="1">
      <alignment horizontal="left" vertical="center" wrapText="1"/>
    </xf>
    <xf numFmtId="0" fontId="7" fillId="0" borderId="1" xfId="1" applyFont="1" applyBorder="1" applyAlignment="1">
      <alignment horizontal="left" vertical="center" wrapText="1"/>
    </xf>
    <xf numFmtId="0" fontId="7" fillId="0" borderId="12" xfId="1" applyFont="1" applyBorder="1" applyAlignment="1">
      <alignment horizontal="left" vertical="center" wrapText="1"/>
    </xf>
    <xf numFmtId="3" fontId="2" fillId="0" borderId="7" xfId="1" applyNumberFormat="1" applyBorder="1" applyAlignment="1">
      <alignment horizontal="center" vertical="center"/>
    </xf>
    <xf numFmtId="3" fontId="2" fillId="0" borderId="10" xfId="1" applyNumberFormat="1" applyBorder="1" applyAlignment="1">
      <alignment horizontal="center" vertical="center"/>
    </xf>
    <xf numFmtId="0" fontId="2" fillId="0" borderId="6" xfId="1" applyBorder="1" applyAlignment="1">
      <alignment horizontal="left" vertical="center"/>
    </xf>
    <xf numFmtId="0" fontId="2" fillId="0" borderId="0" xfId="1" applyBorder="1" applyAlignment="1">
      <alignment horizontal="left" vertical="center"/>
    </xf>
    <xf numFmtId="0" fontId="2" fillId="0" borderId="1" xfId="1" applyBorder="1" applyAlignment="1">
      <alignment horizontal="left" vertical="center"/>
    </xf>
    <xf numFmtId="0" fontId="7" fillId="0" borderId="4" xfId="1" applyFont="1" applyBorder="1" applyAlignment="1">
      <alignment horizontal="left" vertical="top" wrapText="1"/>
    </xf>
    <xf numFmtId="0" fontId="7" fillId="0" borderId="6" xfId="1" applyFont="1" applyBorder="1" applyAlignment="1">
      <alignment horizontal="left" vertical="top" wrapText="1"/>
    </xf>
    <xf numFmtId="0" fontId="7" fillId="0" borderId="5" xfId="1" applyFont="1" applyBorder="1" applyAlignment="1">
      <alignment horizontal="left" vertical="top" wrapText="1"/>
    </xf>
    <xf numFmtId="0" fontId="7" fillId="0" borderId="8" xfId="1" applyFont="1" applyBorder="1" applyAlignment="1">
      <alignment horizontal="center" vertical="top" wrapText="1"/>
    </xf>
    <xf numFmtId="0" fontId="7" fillId="0" borderId="0" xfId="1" applyFont="1" applyBorder="1" applyAlignment="1">
      <alignment horizontal="center" vertical="top" wrapText="1"/>
    </xf>
    <xf numFmtId="0" fontId="7" fillId="0" borderId="9" xfId="1" applyFont="1" applyBorder="1" applyAlignment="1">
      <alignment horizontal="center" vertical="top" wrapText="1"/>
    </xf>
    <xf numFmtId="0" fontId="7" fillId="0" borderId="8" xfId="1" applyFont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9" xfId="1" applyFont="1" applyBorder="1" applyAlignment="1">
      <alignment horizontal="left" vertical="top" wrapText="1"/>
    </xf>
    <xf numFmtId="0" fontId="2" fillId="0" borderId="0" xfId="1" applyAlignment="1">
      <alignment horizontal="center" vertical="center"/>
    </xf>
    <xf numFmtId="0" fontId="2" fillId="0" borderId="1" xfId="1" applyBorder="1" applyAlignment="1">
      <alignment horizontal="center"/>
    </xf>
    <xf numFmtId="0" fontId="2" fillId="0" borderId="3" xfId="1" applyBorder="1" applyAlignment="1">
      <alignment horizontal="center"/>
    </xf>
    <xf numFmtId="0" fontId="7" fillId="0" borderId="4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2" fillId="0" borderId="0" xfId="1" applyAlignment="1">
      <alignment horizontal="center"/>
    </xf>
    <xf numFmtId="0" fontId="2" fillId="0" borderId="6" xfId="1" applyBorder="1" applyAlignment="1">
      <alignment horizontal="left" vertical="center" wrapText="1"/>
    </xf>
    <xf numFmtId="0" fontId="2" fillId="0" borderId="0" xfId="1" applyBorder="1" applyAlignment="1">
      <alignment horizontal="left" vertical="center" wrapText="1"/>
    </xf>
    <xf numFmtId="0" fontId="2" fillId="0" borderId="1" xfId="1" applyBorder="1" applyAlignment="1">
      <alignment horizontal="left" vertical="center" wrapText="1"/>
    </xf>
    <xf numFmtId="0" fontId="2" fillId="0" borderId="4" xfId="1" applyBorder="1" applyAlignment="1">
      <alignment horizontal="left" vertical="top" wrapText="1"/>
    </xf>
    <xf numFmtId="0" fontId="2" fillId="0" borderId="6" xfId="1" applyBorder="1" applyAlignment="1">
      <alignment horizontal="left" vertical="top" wrapText="1"/>
    </xf>
    <xf numFmtId="0" fontId="2" fillId="0" borderId="5" xfId="1" applyBorder="1" applyAlignment="1">
      <alignment horizontal="left" vertical="top" wrapText="1"/>
    </xf>
    <xf numFmtId="0" fontId="2" fillId="0" borderId="8" xfId="1" applyBorder="1" applyAlignment="1">
      <alignment horizontal="left" vertical="top" wrapText="1"/>
    </xf>
    <xf numFmtId="0" fontId="2" fillId="0" borderId="0" xfId="1" applyBorder="1" applyAlignment="1">
      <alignment horizontal="left" vertical="top" wrapText="1"/>
    </xf>
    <xf numFmtId="0" fontId="2" fillId="0" borderId="9" xfId="1" applyBorder="1" applyAlignment="1">
      <alignment horizontal="left" vertical="top" wrapText="1"/>
    </xf>
    <xf numFmtId="0" fontId="2" fillId="0" borderId="11" xfId="1" applyBorder="1" applyAlignment="1">
      <alignment horizontal="left" vertical="top" wrapText="1"/>
    </xf>
    <xf numFmtId="0" fontId="2" fillId="0" borderId="1" xfId="1" applyBorder="1" applyAlignment="1">
      <alignment horizontal="left" vertical="top" wrapText="1"/>
    </xf>
    <xf numFmtId="0" fontId="2" fillId="0" borderId="12" xfId="1" applyBorder="1" applyAlignment="1">
      <alignment horizontal="left" vertical="top" wrapText="1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7" fillId="0" borderId="15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left" vertical="center"/>
    </xf>
    <xf numFmtId="0" fontId="7" fillId="0" borderId="14" xfId="1" applyFont="1" applyBorder="1" applyAlignment="1">
      <alignment horizontal="left" vertical="center"/>
    </xf>
    <xf numFmtId="0" fontId="7" fillId="0" borderId="15" xfId="1" applyFont="1" applyBorder="1" applyAlignment="1">
      <alignment horizontal="left" vertical="center" wrapText="1"/>
    </xf>
    <xf numFmtId="0" fontId="7" fillId="0" borderId="13" xfId="1" applyFont="1" applyBorder="1" applyAlignment="1">
      <alignment horizontal="left" vertical="center" wrapText="1"/>
    </xf>
    <xf numFmtId="0" fontId="7" fillId="0" borderId="14" xfId="1" applyFont="1" applyBorder="1" applyAlignment="1">
      <alignment horizontal="left" vertical="center" wrapText="1"/>
    </xf>
    <xf numFmtId="0" fontId="7" fillId="0" borderId="15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4" xfId="1" applyFont="1" applyBorder="1" applyAlignment="1">
      <alignment horizontal="left" vertical="center"/>
    </xf>
    <xf numFmtId="0" fontId="7" fillId="0" borderId="5" xfId="1" applyFont="1" applyBorder="1" applyAlignment="1">
      <alignment horizontal="left" vertical="center"/>
    </xf>
    <xf numFmtId="0" fontId="7" fillId="0" borderId="8" xfId="1" applyFont="1" applyBorder="1" applyAlignment="1">
      <alignment horizontal="left" vertical="center"/>
    </xf>
    <xf numFmtId="0" fontId="7" fillId="0" borderId="9" xfId="1" applyFont="1" applyBorder="1" applyAlignment="1">
      <alignment horizontal="left" vertical="center"/>
    </xf>
    <xf numFmtId="0" fontId="7" fillId="0" borderId="11" xfId="1" applyFont="1" applyBorder="1" applyAlignment="1">
      <alignment horizontal="left" vertical="center"/>
    </xf>
    <xf numFmtId="0" fontId="7" fillId="0" borderId="12" xfId="1" applyFont="1" applyBorder="1" applyAlignment="1">
      <alignment horizontal="left" vertical="center"/>
    </xf>
    <xf numFmtId="0" fontId="7" fillId="0" borderId="3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11" fillId="0" borderId="13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2" fillId="0" borderId="3" xfId="1" applyBorder="1" applyAlignment="1">
      <alignment horizontal="center" vertical="center" textRotation="255"/>
    </xf>
    <xf numFmtId="0" fontId="2" fillId="0" borderId="7" xfId="1" applyBorder="1" applyAlignment="1">
      <alignment horizontal="center" vertical="center" textRotation="255"/>
    </xf>
    <xf numFmtId="0" fontId="2" fillId="0" borderId="10" xfId="1" applyBorder="1" applyAlignment="1">
      <alignment horizontal="center" vertical="center" textRotation="255"/>
    </xf>
    <xf numFmtId="0" fontId="7" fillId="0" borderId="4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2" fillId="0" borderId="3" xfId="1" applyBorder="1" applyAlignment="1">
      <alignment horizontal="center" vertical="center" textRotation="255" wrapText="1"/>
    </xf>
    <xf numFmtId="0" fontId="2" fillId="0" borderId="7" xfId="1" applyBorder="1" applyAlignment="1">
      <alignment horizontal="center" vertical="center" textRotation="255" wrapText="1"/>
    </xf>
    <xf numFmtId="0" fontId="2" fillId="0" borderId="10" xfId="1" applyBorder="1" applyAlignment="1">
      <alignment horizontal="center" vertical="center" textRotation="255" wrapText="1"/>
    </xf>
    <xf numFmtId="0" fontId="3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3" fontId="7" fillId="0" borderId="3" xfId="1" applyNumberFormat="1" applyFont="1" applyBorder="1" applyAlignment="1">
      <alignment horizontal="center" vertical="center"/>
    </xf>
    <xf numFmtId="3" fontId="7" fillId="0" borderId="7" xfId="1" applyNumberFormat="1" applyFont="1" applyBorder="1" applyAlignment="1">
      <alignment horizontal="center" vertical="center"/>
    </xf>
    <xf numFmtId="3" fontId="7" fillId="0" borderId="10" xfId="1" applyNumberFormat="1" applyFont="1" applyBorder="1" applyAlignment="1">
      <alignment horizontal="center" vertical="center"/>
    </xf>
    <xf numFmtId="0" fontId="11" fillId="0" borderId="6" xfId="1" applyFont="1" applyBorder="1" applyAlignment="1">
      <alignment horizontal="right" vertical="center"/>
    </xf>
    <xf numFmtId="0" fontId="7" fillId="0" borderId="6" xfId="1" applyFont="1" applyBorder="1" applyAlignment="1">
      <alignment horizontal="right" vertical="center"/>
    </xf>
    <xf numFmtId="0" fontId="7" fillId="0" borderId="5" xfId="1" applyFont="1" applyBorder="1" applyAlignment="1">
      <alignment horizontal="right" vertical="center"/>
    </xf>
    <xf numFmtId="0" fontId="2" fillId="0" borderId="1" xfId="1" applyBorder="1" applyAlignment="1"/>
    <xf numFmtId="0" fontId="0" fillId="0" borderId="1" xfId="0" applyBorder="1" applyAlignment="1"/>
    <xf numFmtId="0" fontId="0" fillId="0" borderId="12" xfId="0" applyBorder="1" applyAlignment="1"/>
    <xf numFmtId="3" fontId="12" fillId="0" borderId="3" xfId="1" applyNumberFormat="1" applyFont="1" applyBorder="1" applyAlignment="1">
      <alignment horizontal="right"/>
    </xf>
    <xf numFmtId="0" fontId="12" fillId="0" borderId="10" xfId="1" applyFont="1" applyBorder="1" applyAlignment="1">
      <alignment horizontal="right"/>
    </xf>
    <xf numFmtId="0" fontId="2" fillId="0" borderId="3" xfId="1" applyBorder="1" applyAlignment="1">
      <alignment vertical="center" textRotation="255"/>
    </xf>
    <xf numFmtId="0" fontId="0" fillId="0" borderId="7" xfId="0" applyBorder="1" applyAlignment="1">
      <alignment vertical="center" textRotation="255"/>
    </xf>
    <xf numFmtId="0" fontId="0" fillId="0" borderId="10" xfId="0" applyBorder="1" applyAlignment="1">
      <alignment vertical="center" textRotation="255"/>
    </xf>
    <xf numFmtId="0" fontId="14" fillId="0" borderId="6" xfId="1" applyFont="1" applyFill="1" applyBorder="1" applyAlignment="1">
      <alignment horizontal="right" vertical="center"/>
    </xf>
  </cellXfs>
  <cellStyles count="5">
    <cellStyle name="桁区切り" xfId="4" builtinId="6"/>
    <cellStyle name="桁区切り 2" xfId="2"/>
    <cellStyle name="標準" xfId="0" builtinId="0"/>
    <cellStyle name="標準 2" xfId="1"/>
    <cellStyle name="標準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>
                <a:solidFill>
                  <a:schemeClr val="accent3">
                    <a:lumMod val="50000"/>
                  </a:schemeClr>
                </a:solidFill>
              </a:defRPr>
            </a:pPr>
            <a:r>
              <a:rPr lang="ja-JP" altLang="en-US" b="0">
                <a:solidFill>
                  <a:schemeClr val="accent3">
                    <a:lumMod val="50000"/>
                  </a:schemeClr>
                </a:solidFill>
              </a:rPr>
              <a:t>費用算定表（受け取り総額数）</a:t>
            </a:r>
          </a:p>
        </c:rich>
      </c:tx>
      <c:layout>
        <c:manualLayout>
          <c:xMode val="edge"/>
          <c:yMode val="edge"/>
          <c:x val="0.23525608222984992"/>
          <c:y val="2.5735286667645216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'当院（現）'!$B$123:$B$128</c:f>
              <c:strCache>
                <c:ptCount val="6"/>
                <c:pt idx="0">
                  <c:v>田川病院　　　一括全納</c:v>
                </c:pt>
                <c:pt idx="1">
                  <c:v>田川病院　　　出来高払い</c:v>
                </c:pt>
                <c:pt idx="2">
                  <c:v>Ｋ私立病院</c:v>
                </c:pt>
                <c:pt idx="3">
                  <c:v>飯塚病院</c:v>
                </c:pt>
                <c:pt idx="4">
                  <c:v>Ｆ私立病院</c:v>
                </c:pt>
                <c:pt idx="5">
                  <c:v>国立長崎</c:v>
                </c:pt>
              </c:strCache>
            </c:strRef>
          </c:cat>
          <c:val>
            <c:numRef>
              <c:f>'当院（現）'!$C$123:$C$128</c:f>
              <c:numCache>
                <c:formatCode>General</c:formatCode>
                <c:ptCount val="6"/>
              </c:numCache>
            </c:numRef>
          </c:val>
        </c:ser>
        <c:ser>
          <c:idx val="1"/>
          <c:order val="1"/>
          <c:invertIfNegative val="0"/>
          <c:cat>
            <c:strRef>
              <c:f>'当院（現）'!$B$123:$B$128</c:f>
              <c:strCache>
                <c:ptCount val="6"/>
                <c:pt idx="0">
                  <c:v>田川病院　　　一括全納</c:v>
                </c:pt>
                <c:pt idx="1">
                  <c:v>田川病院　　　出来高払い</c:v>
                </c:pt>
                <c:pt idx="2">
                  <c:v>Ｋ私立病院</c:v>
                </c:pt>
                <c:pt idx="3">
                  <c:v>飯塚病院</c:v>
                </c:pt>
                <c:pt idx="4">
                  <c:v>Ｆ私立病院</c:v>
                </c:pt>
                <c:pt idx="5">
                  <c:v>国立長崎</c:v>
                </c:pt>
              </c:strCache>
            </c:strRef>
          </c:cat>
          <c:val>
            <c:numRef>
              <c:f>'当院（現）'!$D$123:$D$128</c:f>
              <c:numCache>
                <c:formatCode>General</c:formatCode>
                <c:ptCount val="6"/>
              </c:numCache>
            </c:numRef>
          </c:val>
        </c:ser>
        <c:ser>
          <c:idx val="2"/>
          <c:order val="2"/>
          <c:invertIfNegative val="0"/>
          <c:cat>
            <c:strRef>
              <c:f>'当院（現）'!$B$123:$B$128</c:f>
              <c:strCache>
                <c:ptCount val="6"/>
                <c:pt idx="0">
                  <c:v>田川病院　　　一括全納</c:v>
                </c:pt>
                <c:pt idx="1">
                  <c:v>田川病院　　　出来高払い</c:v>
                </c:pt>
                <c:pt idx="2">
                  <c:v>Ｋ私立病院</c:v>
                </c:pt>
                <c:pt idx="3">
                  <c:v>飯塚病院</c:v>
                </c:pt>
                <c:pt idx="4">
                  <c:v>Ｆ私立病院</c:v>
                </c:pt>
                <c:pt idx="5">
                  <c:v>国立長崎</c:v>
                </c:pt>
              </c:strCache>
            </c:strRef>
          </c:cat>
          <c:val>
            <c:numRef>
              <c:f>'当院（現）'!$E$123:$E$128</c:f>
              <c:numCache>
                <c:formatCode>General</c:formatCode>
                <c:ptCount val="6"/>
                <c:pt idx="0">
                  <c:v>6623760</c:v>
                </c:pt>
                <c:pt idx="1">
                  <c:v>10399160</c:v>
                </c:pt>
                <c:pt idx="2">
                  <c:v>6723568</c:v>
                </c:pt>
                <c:pt idx="3">
                  <c:v>8664084</c:v>
                </c:pt>
                <c:pt idx="4">
                  <c:v>8831160</c:v>
                </c:pt>
                <c:pt idx="5">
                  <c:v>8534400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513224"/>
        <c:axId val="32509696"/>
      </c:barChart>
      <c:catAx>
        <c:axId val="32513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32509696"/>
        <c:crosses val="autoZero"/>
        <c:auto val="1"/>
        <c:lblAlgn val="ctr"/>
        <c:lblOffset val="100"/>
        <c:noMultiLvlLbl val="0"/>
      </c:catAx>
      <c:valAx>
        <c:axId val="32509696"/>
        <c:scaling>
          <c:orientation val="minMax"/>
        </c:scaling>
        <c:delete val="0"/>
        <c:axPos val="l"/>
        <c:majorGridlines>
          <c:spPr>
            <a:ln>
              <a:solidFill>
                <a:schemeClr val="accent6"/>
              </a:solidFill>
            </a:ln>
          </c:spPr>
        </c:majorGridlines>
        <c:numFmt formatCode="&quot;¥&quot;#,##0;[Red]&quot;¥&quot;#,##0" sourceLinked="0"/>
        <c:majorTickMark val="none"/>
        <c:minorTickMark val="none"/>
        <c:tickLblPos val="nextTo"/>
        <c:crossAx val="325132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" l="0.70000000000000062" r="0.70000000000000062" t="0.750000000000003" header="0.30000000000000032" footer="0.30000000000000032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479426</xdr:colOff>
      <xdr:row>125</xdr:row>
      <xdr:rowOff>41275</xdr:rowOff>
    </xdr:from>
    <xdr:to>
      <xdr:col>10</xdr:col>
      <xdr:colOff>434975</xdr:colOff>
      <xdr:row>145</xdr:row>
      <xdr:rowOff>3176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4</xdr:row>
      <xdr:rowOff>28575</xdr:rowOff>
    </xdr:from>
    <xdr:to>
      <xdr:col>6</xdr:col>
      <xdr:colOff>1114425</xdr:colOff>
      <xdr:row>7</xdr:row>
      <xdr:rowOff>161925</xdr:rowOff>
    </xdr:to>
    <xdr:sp macro="" textlink="">
      <xdr:nvSpPr>
        <xdr:cNvPr id="2" name="正方形/長方形 1"/>
        <xdr:cNvSpPr/>
      </xdr:nvSpPr>
      <xdr:spPr>
        <a:xfrm>
          <a:off x="2495550" y="838200"/>
          <a:ext cx="2390775" cy="6477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000">
              <a:latin typeface="+mn-ea"/>
              <a:ea typeface="+mn-ea"/>
            </a:rPr>
            <a:t>当該治験の遂行に必要な協力者（専門的・技術的知識の提供者）に対して支払う経費。</a:t>
          </a:r>
        </a:p>
      </xdr:txBody>
    </xdr:sp>
    <xdr:clientData/>
  </xdr:twoCellAnchor>
  <xdr:twoCellAnchor>
    <xdr:from>
      <xdr:col>4</xdr:col>
      <xdr:colOff>180975</xdr:colOff>
      <xdr:row>11</xdr:row>
      <xdr:rowOff>38100</xdr:rowOff>
    </xdr:from>
    <xdr:to>
      <xdr:col>6</xdr:col>
      <xdr:colOff>981075</xdr:colOff>
      <xdr:row>14</xdr:row>
      <xdr:rowOff>133350</xdr:rowOff>
    </xdr:to>
    <xdr:sp macro="" textlink="">
      <xdr:nvSpPr>
        <xdr:cNvPr id="3" name="正方形/長方形 2"/>
        <xdr:cNvSpPr/>
      </xdr:nvSpPr>
      <xdr:spPr>
        <a:xfrm>
          <a:off x="2581275" y="2047875"/>
          <a:ext cx="2171700" cy="6096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000"/>
            <a:t>治験薬の保存管理に要する経費。</a:t>
          </a:r>
          <a:endParaRPr kumimoji="1" lang="en-US" altLang="ja-JP" sz="1000"/>
        </a:p>
      </xdr:txBody>
    </xdr:sp>
    <xdr:clientData/>
  </xdr:twoCellAnchor>
  <xdr:twoCellAnchor>
    <xdr:from>
      <xdr:col>0</xdr:col>
      <xdr:colOff>476250</xdr:colOff>
      <xdr:row>1</xdr:row>
      <xdr:rowOff>190500</xdr:rowOff>
    </xdr:from>
    <xdr:to>
      <xdr:col>10</xdr:col>
      <xdr:colOff>990600</xdr:colOff>
      <xdr:row>1</xdr:row>
      <xdr:rowOff>1114424</xdr:rowOff>
    </xdr:to>
    <xdr:sp macro="" textlink="">
      <xdr:nvSpPr>
        <xdr:cNvPr id="4" name="正方形/長方形 3"/>
        <xdr:cNvSpPr/>
      </xdr:nvSpPr>
      <xdr:spPr>
        <a:xfrm>
          <a:off x="476250" y="514350"/>
          <a:ext cx="7877175" cy="923924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r"/>
          <a:endParaRPr kumimoji="1" lang="en-US" altLang="ja-JP" sz="1000"/>
        </a:p>
        <a:p>
          <a:pPr algn="r"/>
          <a:r>
            <a:rPr kumimoji="1" lang="ja-JP" altLang="en-US" sz="1000"/>
            <a:t>一般財団法人福岡県社旗保険医療協会</a:t>
          </a:r>
          <a:endParaRPr kumimoji="1" lang="en-US" altLang="ja-JP" sz="1000"/>
        </a:p>
        <a:p>
          <a:pPr algn="r"/>
          <a:r>
            <a:rPr kumimoji="1" lang="ja-JP" altLang="en-US" sz="1000"/>
            <a:t>社会保険田川病院　　　　</a:t>
          </a:r>
          <a:endParaRPr kumimoji="1" lang="en-US" altLang="ja-JP" sz="1000"/>
        </a:p>
        <a:p>
          <a:pPr algn="r"/>
          <a:r>
            <a:rPr kumimoji="1" lang="ja-JP" altLang="en-US" sz="1000"/>
            <a:t>２０１４年１１月１日制定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95249</xdr:colOff>
      <xdr:row>35</xdr:row>
      <xdr:rowOff>57150</xdr:rowOff>
    </xdr:from>
    <xdr:to>
      <xdr:col>6</xdr:col>
      <xdr:colOff>1266824</xdr:colOff>
      <xdr:row>35</xdr:row>
      <xdr:rowOff>781050</xdr:rowOff>
    </xdr:to>
    <xdr:sp macro="" textlink="">
      <xdr:nvSpPr>
        <xdr:cNvPr id="4" name="正方形/長方形 3"/>
        <xdr:cNvSpPr/>
      </xdr:nvSpPr>
      <xdr:spPr>
        <a:xfrm>
          <a:off x="2495549" y="9420225"/>
          <a:ext cx="2543175" cy="7239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1000">
              <a:latin typeface="+mn-ea"/>
              <a:ea typeface="+mn-ea"/>
            </a:rPr>
            <a:t>当該治験の遂行に必要な協力者（専門的・技術的知識の提供者）に対して支払う経費。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5"/>
  <sheetViews>
    <sheetView zoomScaleNormal="100" workbookViewId="0">
      <selection activeCell="K16" sqref="K16"/>
    </sheetView>
  </sheetViews>
  <sheetFormatPr defaultRowHeight="13.5"/>
  <cols>
    <col min="1" max="1" width="5.625" style="1" customWidth="1"/>
    <col min="2" max="2" width="9" style="1"/>
    <col min="3" max="3" width="6.375" style="1" customWidth="1"/>
    <col min="4" max="4" width="9" style="1"/>
    <col min="5" max="5" width="9.5" style="1" bestFit="1" customWidth="1"/>
    <col min="6" max="6" width="8.875" style="1" customWidth="1"/>
    <col min="7" max="8" width="9" style="1"/>
    <col min="9" max="9" width="14.375" style="1" customWidth="1"/>
    <col min="10" max="10" width="13.875" style="1" customWidth="1"/>
    <col min="11" max="11" width="9" style="1"/>
    <col min="12" max="12" width="10.25" style="1" bestFit="1" customWidth="1"/>
    <col min="13" max="16384" width="9" style="1"/>
  </cols>
  <sheetData>
    <row r="1" spans="1:10" ht="24.75" customHeight="1">
      <c r="A1" s="132" t="s">
        <v>26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0">
      <c r="A2" s="133" t="s">
        <v>27</v>
      </c>
      <c r="B2" s="133"/>
      <c r="C2" s="133"/>
      <c r="D2" s="133"/>
      <c r="E2" s="133"/>
      <c r="F2" s="133"/>
      <c r="G2" s="133"/>
      <c r="H2" s="133"/>
      <c r="I2" s="133"/>
      <c r="J2" s="133"/>
    </row>
    <row r="3" spans="1:10">
      <c r="A3" s="3"/>
      <c r="B3" s="134" t="s">
        <v>0</v>
      </c>
      <c r="C3" s="134"/>
      <c r="D3" s="134" t="s">
        <v>1</v>
      </c>
      <c r="E3" s="134"/>
      <c r="F3" s="134"/>
      <c r="G3" s="134" t="s">
        <v>2</v>
      </c>
      <c r="H3" s="134"/>
      <c r="I3" s="134"/>
      <c r="J3" s="4" t="s">
        <v>3</v>
      </c>
    </row>
    <row r="4" spans="1:10">
      <c r="A4" s="70">
        <v>1</v>
      </c>
      <c r="B4" s="73" t="s">
        <v>22</v>
      </c>
      <c r="C4" s="74"/>
      <c r="D4" s="79" t="s">
        <v>28</v>
      </c>
      <c r="E4" s="80"/>
      <c r="F4" s="81"/>
      <c r="G4" s="88" t="s">
        <v>23</v>
      </c>
      <c r="H4" s="89"/>
      <c r="I4" s="90"/>
      <c r="J4" s="108">
        <v>440000</v>
      </c>
    </row>
    <row r="5" spans="1:10">
      <c r="A5" s="71"/>
      <c r="B5" s="75"/>
      <c r="C5" s="76"/>
      <c r="D5" s="82"/>
      <c r="E5" s="83"/>
      <c r="F5" s="84"/>
      <c r="G5" s="91"/>
      <c r="H5" s="92"/>
      <c r="I5" s="93"/>
      <c r="J5" s="71"/>
    </row>
    <row r="6" spans="1:10">
      <c r="A6" s="71"/>
      <c r="B6" s="75"/>
      <c r="C6" s="76"/>
      <c r="D6" s="82"/>
      <c r="E6" s="83"/>
      <c r="F6" s="84"/>
      <c r="G6" s="91"/>
      <c r="H6" s="92"/>
      <c r="I6" s="93"/>
      <c r="J6" s="71"/>
    </row>
    <row r="7" spans="1:10" ht="26.25" customHeight="1">
      <c r="A7" s="72"/>
      <c r="B7" s="77"/>
      <c r="C7" s="78"/>
      <c r="D7" s="85"/>
      <c r="E7" s="86"/>
      <c r="F7" s="87"/>
      <c r="G7" s="94"/>
      <c r="H7" s="95"/>
      <c r="I7" s="96"/>
      <c r="J7" s="72"/>
    </row>
    <row r="8" spans="1:10">
      <c r="A8" s="70">
        <v>2</v>
      </c>
      <c r="B8" s="73" t="s">
        <v>29</v>
      </c>
      <c r="C8" s="74"/>
      <c r="D8" s="79"/>
      <c r="E8" s="80"/>
      <c r="F8" s="81"/>
      <c r="G8" s="148" t="s">
        <v>30</v>
      </c>
      <c r="H8" s="149"/>
      <c r="I8" s="150"/>
      <c r="J8" s="108">
        <v>528800</v>
      </c>
    </row>
    <row r="9" spans="1:10">
      <c r="A9" s="71"/>
      <c r="B9" s="75"/>
      <c r="C9" s="76"/>
      <c r="D9" s="82"/>
      <c r="E9" s="83"/>
      <c r="F9" s="84"/>
      <c r="G9" s="151"/>
      <c r="H9" s="152"/>
      <c r="I9" s="153"/>
      <c r="J9" s="71"/>
    </row>
    <row r="10" spans="1:10">
      <c r="A10" s="71"/>
      <c r="B10" s="75"/>
      <c r="C10" s="76"/>
      <c r="D10" s="82"/>
      <c r="E10" s="83"/>
      <c r="F10" s="84"/>
      <c r="G10" s="151"/>
      <c r="H10" s="152"/>
      <c r="I10" s="153"/>
      <c r="J10" s="71"/>
    </row>
    <row r="11" spans="1:10" ht="29.25" customHeight="1">
      <c r="A11" s="72"/>
      <c r="B11" s="77"/>
      <c r="C11" s="78"/>
      <c r="D11" s="85"/>
      <c r="E11" s="86"/>
      <c r="F11" s="87"/>
      <c r="G11" s="154"/>
      <c r="H11" s="155"/>
      <c r="I11" s="156"/>
      <c r="J11" s="72"/>
    </row>
    <row r="12" spans="1:10">
      <c r="A12" s="70">
        <v>3</v>
      </c>
      <c r="B12" s="102" t="s">
        <v>31</v>
      </c>
      <c r="C12" s="103"/>
      <c r="D12" s="79"/>
      <c r="E12" s="80"/>
      <c r="F12" s="81"/>
      <c r="G12" s="102" t="s">
        <v>32</v>
      </c>
      <c r="H12" s="145"/>
      <c r="I12" s="103"/>
      <c r="J12" s="108">
        <v>158640</v>
      </c>
    </row>
    <row r="13" spans="1:10">
      <c r="A13" s="71"/>
      <c r="B13" s="104"/>
      <c r="C13" s="105"/>
      <c r="D13" s="82"/>
      <c r="E13" s="83"/>
      <c r="F13" s="84"/>
      <c r="G13" s="104"/>
      <c r="H13" s="146"/>
      <c r="I13" s="105"/>
      <c r="J13" s="71"/>
    </row>
    <row r="14" spans="1:10">
      <c r="A14" s="71"/>
      <c r="B14" s="104"/>
      <c r="C14" s="105"/>
      <c r="D14" s="82"/>
      <c r="E14" s="83"/>
      <c r="F14" s="84"/>
      <c r="G14" s="104"/>
      <c r="H14" s="146"/>
      <c r="I14" s="105"/>
      <c r="J14" s="71"/>
    </row>
    <row r="15" spans="1:10">
      <c r="A15" s="72"/>
      <c r="B15" s="106"/>
      <c r="C15" s="107"/>
      <c r="D15" s="85"/>
      <c r="E15" s="86"/>
      <c r="F15" s="87"/>
      <c r="G15" s="106"/>
      <c r="H15" s="147"/>
      <c r="I15" s="107"/>
      <c r="J15" s="72"/>
    </row>
    <row r="16" spans="1:10">
      <c r="A16" s="70">
        <v>4</v>
      </c>
      <c r="B16" s="73" t="s">
        <v>33</v>
      </c>
      <c r="C16" s="74"/>
      <c r="D16" s="79"/>
      <c r="E16" s="80"/>
      <c r="F16" s="81"/>
      <c r="G16" s="102" t="s">
        <v>34</v>
      </c>
      <c r="H16" s="145"/>
      <c r="I16" s="103"/>
      <c r="J16" s="108">
        <v>343720</v>
      </c>
    </row>
    <row r="17" spans="1:10">
      <c r="A17" s="71"/>
      <c r="B17" s="75"/>
      <c r="C17" s="76"/>
      <c r="D17" s="82"/>
      <c r="E17" s="83"/>
      <c r="F17" s="84"/>
      <c r="G17" s="104"/>
      <c r="H17" s="146"/>
      <c r="I17" s="105"/>
      <c r="J17" s="71"/>
    </row>
    <row r="18" spans="1:10">
      <c r="A18" s="71"/>
      <c r="B18" s="75"/>
      <c r="C18" s="76"/>
      <c r="D18" s="82"/>
      <c r="E18" s="83"/>
      <c r="F18" s="84"/>
      <c r="G18" s="104"/>
      <c r="H18" s="146"/>
      <c r="I18" s="105"/>
      <c r="J18" s="71"/>
    </row>
    <row r="19" spans="1:10">
      <c r="A19" s="72"/>
      <c r="B19" s="77"/>
      <c r="C19" s="78"/>
      <c r="D19" s="85"/>
      <c r="E19" s="86"/>
      <c r="F19" s="87"/>
      <c r="G19" s="106"/>
      <c r="H19" s="147"/>
      <c r="I19" s="107"/>
      <c r="J19" s="72"/>
    </row>
    <row r="20" spans="1:10">
      <c r="A20" s="70"/>
      <c r="B20" s="73" t="s">
        <v>3</v>
      </c>
      <c r="C20" s="74"/>
      <c r="D20" s="79"/>
      <c r="E20" s="80"/>
      <c r="F20" s="81"/>
      <c r="G20" s="73" t="s">
        <v>35</v>
      </c>
      <c r="H20" s="120"/>
      <c r="I20" s="74"/>
      <c r="J20" s="108">
        <f>SUM(J16+J12+J8+J4)</f>
        <v>1471160</v>
      </c>
    </row>
    <row r="21" spans="1:10">
      <c r="A21" s="71"/>
      <c r="B21" s="75"/>
      <c r="C21" s="76"/>
      <c r="D21" s="82"/>
      <c r="E21" s="83"/>
      <c r="F21" s="84"/>
      <c r="G21" s="75"/>
      <c r="H21" s="121"/>
      <c r="I21" s="76"/>
      <c r="J21" s="71"/>
    </row>
    <row r="22" spans="1:10">
      <c r="A22" s="71"/>
      <c r="B22" s="75"/>
      <c r="C22" s="76"/>
      <c r="D22" s="82"/>
      <c r="E22" s="83"/>
      <c r="F22" s="84"/>
      <c r="G22" s="75"/>
      <c r="H22" s="121"/>
      <c r="I22" s="76"/>
      <c r="J22" s="71"/>
    </row>
    <row r="23" spans="1:10">
      <c r="A23" s="72"/>
      <c r="B23" s="77"/>
      <c r="C23" s="78"/>
      <c r="D23" s="85"/>
      <c r="E23" s="86"/>
      <c r="F23" s="87"/>
      <c r="G23" s="77"/>
      <c r="H23" s="122"/>
      <c r="I23" s="78"/>
      <c r="J23" s="72"/>
    </row>
    <row r="25" spans="1:10">
      <c r="A25" s="132" t="s">
        <v>36</v>
      </c>
      <c r="B25" s="132"/>
      <c r="C25" s="132"/>
      <c r="D25" s="132"/>
      <c r="E25" s="132"/>
      <c r="F25" s="132"/>
      <c r="G25" s="132"/>
      <c r="H25" s="132"/>
      <c r="I25" s="132"/>
      <c r="J25" s="132"/>
    </row>
    <row r="26" spans="1:10">
      <c r="A26" s="3"/>
      <c r="B26" s="134" t="s">
        <v>0</v>
      </c>
      <c r="C26" s="134"/>
      <c r="D26" s="134" t="s">
        <v>1</v>
      </c>
      <c r="E26" s="134"/>
      <c r="F26" s="134"/>
      <c r="G26" s="134" t="s">
        <v>2</v>
      </c>
      <c r="H26" s="134"/>
      <c r="I26" s="134"/>
      <c r="J26" s="4" t="s">
        <v>3</v>
      </c>
    </row>
    <row r="27" spans="1:10">
      <c r="A27" s="70">
        <v>1</v>
      </c>
      <c r="B27" s="102" t="s">
        <v>37</v>
      </c>
      <c r="C27" s="103"/>
      <c r="D27" s="79"/>
      <c r="E27" s="80"/>
      <c r="F27" s="81"/>
      <c r="G27" s="88" t="s">
        <v>38</v>
      </c>
      <c r="H27" s="89"/>
      <c r="I27" s="90"/>
      <c r="J27" s="108">
        <v>920000</v>
      </c>
    </row>
    <row r="28" spans="1:10">
      <c r="A28" s="71"/>
      <c r="B28" s="104"/>
      <c r="C28" s="105"/>
      <c r="D28" s="82"/>
      <c r="E28" s="83"/>
      <c r="F28" s="84"/>
      <c r="G28" s="91"/>
      <c r="H28" s="92"/>
      <c r="I28" s="93"/>
      <c r="J28" s="118"/>
    </row>
    <row r="29" spans="1:10">
      <c r="A29" s="71"/>
      <c r="B29" s="104"/>
      <c r="C29" s="105"/>
      <c r="D29" s="82"/>
      <c r="E29" s="83"/>
      <c r="F29" s="84"/>
      <c r="G29" s="91"/>
      <c r="H29" s="92"/>
      <c r="I29" s="93"/>
      <c r="J29" s="118"/>
    </row>
    <row r="30" spans="1:10">
      <c r="A30" s="72"/>
      <c r="B30" s="106"/>
      <c r="C30" s="107"/>
      <c r="D30" s="85"/>
      <c r="E30" s="86"/>
      <c r="F30" s="87"/>
      <c r="G30" s="94"/>
      <c r="H30" s="95"/>
      <c r="I30" s="96"/>
      <c r="J30" s="119"/>
    </row>
    <row r="31" spans="1:10">
      <c r="A31" s="70">
        <v>2</v>
      </c>
      <c r="B31" s="73" t="s">
        <v>39</v>
      </c>
      <c r="C31" s="74"/>
      <c r="D31" s="79"/>
      <c r="E31" s="80"/>
      <c r="F31" s="81"/>
      <c r="G31" s="148" t="s">
        <v>40</v>
      </c>
      <c r="H31" s="149"/>
      <c r="I31" s="150"/>
      <c r="J31" s="108">
        <v>3048000</v>
      </c>
    </row>
    <row r="32" spans="1:10" ht="13.5" customHeight="1">
      <c r="A32" s="71"/>
      <c r="B32" s="75"/>
      <c r="C32" s="76"/>
      <c r="D32" s="82"/>
      <c r="E32" s="83"/>
      <c r="F32" s="84"/>
      <c r="G32" s="151"/>
      <c r="H32" s="152"/>
      <c r="I32" s="153"/>
      <c r="J32" s="71"/>
    </row>
    <row r="33" spans="1:10" ht="24" customHeight="1">
      <c r="A33" s="71"/>
      <c r="B33" s="75"/>
      <c r="C33" s="76"/>
      <c r="D33" s="82"/>
      <c r="E33" s="83"/>
      <c r="F33" s="84"/>
      <c r="G33" s="151"/>
      <c r="H33" s="152"/>
      <c r="I33" s="153"/>
      <c r="J33" s="71"/>
    </row>
    <row r="34" spans="1:10">
      <c r="A34" s="72"/>
      <c r="B34" s="77"/>
      <c r="C34" s="78"/>
      <c r="D34" s="85"/>
      <c r="E34" s="86"/>
      <c r="F34" s="87"/>
      <c r="G34" s="154"/>
      <c r="H34" s="155"/>
      <c r="I34" s="156"/>
      <c r="J34" s="72"/>
    </row>
    <row r="35" spans="1:10" ht="13.5" customHeight="1">
      <c r="A35" s="70">
        <v>3</v>
      </c>
      <c r="B35" s="102" t="s">
        <v>41</v>
      </c>
      <c r="C35" s="103"/>
      <c r="D35" s="79"/>
      <c r="E35" s="80"/>
      <c r="F35" s="81"/>
      <c r="G35" s="102" t="s">
        <v>42</v>
      </c>
      <c r="H35" s="145"/>
      <c r="I35" s="103"/>
      <c r="J35" s="108">
        <v>1984000</v>
      </c>
    </row>
    <row r="36" spans="1:10" ht="13.5" customHeight="1">
      <c r="A36" s="71"/>
      <c r="B36" s="104"/>
      <c r="C36" s="105"/>
      <c r="D36" s="82"/>
      <c r="E36" s="83"/>
      <c r="F36" s="84"/>
      <c r="G36" s="104"/>
      <c r="H36" s="146"/>
      <c r="I36" s="105"/>
      <c r="J36" s="71"/>
    </row>
    <row r="37" spans="1:10" ht="13.5" customHeight="1">
      <c r="A37" s="71"/>
      <c r="B37" s="104"/>
      <c r="C37" s="105"/>
      <c r="D37" s="82"/>
      <c r="E37" s="83"/>
      <c r="F37" s="84"/>
      <c r="G37" s="104"/>
      <c r="H37" s="146"/>
      <c r="I37" s="105"/>
      <c r="J37" s="71"/>
    </row>
    <row r="38" spans="1:10">
      <c r="A38" s="72"/>
      <c r="B38" s="106"/>
      <c r="C38" s="107"/>
      <c r="D38" s="85"/>
      <c r="E38" s="86"/>
      <c r="F38" s="87"/>
      <c r="G38" s="106"/>
      <c r="H38" s="147"/>
      <c r="I38" s="107"/>
      <c r="J38" s="72"/>
    </row>
    <row r="39" spans="1:10">
      <c r="A39" s="70">
        <v>4</v>
      </c>
      <c r="B39" s="102" t="s">
        <v>31</v>
      </c>
      <c r="C39" s="103"/>
      <c r="D39" s="79"/>
      <c r="E39" s="80"/>
      <c r="F39" s="81"/>
      <c r="G39" s="102" t="s">
        <v>43</v>
      </c>
      <c r="H39" s="145"/>
      <c r="I39" s="103"/>
      <c r="J39" s="108">
        <v>2976000</v>
      </c>
    </row>
    <row r="40" spans="1:10">
      <c r="A40" s="71"/>
      <c r="B40" s="104"/>
      <c r="C40" s="105"/>
      <c r="D40" s="82"/>
      <c r="E40" s="83"/>
      <c r="F40" s="84"/>
      <c r="G40" s="104"/>
      <c r="H40" s="146"/>
      <c r="I40" s="105"/>
      <c r="J40" s="71"/>
    </row>
    <row r="41" spans="1:10" ht="13.5" customHeight="1">
      <c r="A41" s="71"/>
      <c r="B41" s="104"/>
      <c r="C41" s="105"/>
      <c r="D41" s="82"/>
      <c r="E41" s="83"/>
      <c r="F41" s="84"/>
      <c r="G41" s="104"/>
      <c r="H41" s="146"/>
      <c r="I41" s="105"/>
      <c r="J41" s="71"/>
    </row>
    <row r="42" spans="1:10" ht="13.5" customHeight="1">
      <c r="A42" s="72"/>
      <c r="B42" s="106"/>
      <c r="C42" s="107"/>
      <c r="D42" s="85"/>
      <c r="E42" s="86"/>
      <c r="F42" s="87"/>
      <c r="G42" s="106"/>
      <c r="H42" s="147"/>
      <c r="I42" s="107"/>
      <c r="J42" s="72"/>
    </row>
    <row r="43" spans="1:10">
      <c r="A43" s="70">
        <v>5</v>
      </c>
      <c r="B43" s="102" t="s">
        <v>44</v>
      </c>
      <c r="C43" s="103"/>
      <c r="D43" s="79"/>
      <c r="E43" s="80"/>
      <c r="F43" s="81"/>
      <c r="G43" s="73" t="s">
        <v>45</v>
      </c>
      <c r="H43" s="120"/>
      <c r="I43" s="74"/>
      <c r="J43" s="108"/>
    </row>
    <row r="44" spans="1:10" ht="13.5" customHeight="1">
      <c r="A44" s="71"/>
      <c r="B44" s="104"/>
      <c r="C44" s="105"/>
      <c r="D44" s="82"/>
      <c r="E44" s="83"/>
      <c r="F44" s="84"/>
      <c r="G44" s="75"/>
      <c r="H44" s="121"/>
      <c r="I44" s="76"/>
      <c r="J44" s="71"/>
    </row>
    <row r="45" spans="1:10">
      <c r="A45" s="71"/>
      <c r="B45" s="104"/>
      <c r="C45" s="105"/>
      <c r="D45" s="82"/>
      <c r="E45" s="83"/>
      <c r="F45" s="84"/>
      <c r="G45" s="75"/>
      <c r="H45" s="121"/>
      <c r="I45" s="76"/>
      <c r="J45" s="71"/>
    </row>
    <row r="46" spans="1:10">
      <c r="A46" s="72"/>
      <c r="B46" s="106"/>
      <c r="C46" s="107"/>
      <c r="D46" s="85"/>
      <c r="E46" s="86"/>
      <c r="F46" s="87"/>
      <c r="G46" s="77"/>
      <c r="H46" s="122"/>
      <c r="I46" s="78"/>
      <c r="J46" s="72"/>
    </row>
    <row r="47" spans="1:10" ht="13.5" customHeight="1">
      <c r="A47" s="70"/>
      <c r="B47" s="73" t="s">
        <v>3</v>
      </c>
      <c r="C47" s="74"/>
      <c r="D47" s="79"/>
      <c r="E47" s="80"/>
      <c r="F47" s="81"/>
      <c r="G47" s="88"/>
      <c r="H47" s="89"/>
      <c r="I47" s="90"/>
      <c r="J47" s="108">
        <f>SUM(J43+J39+J35+J31+J27)</f>
        <v>8928000</v>
      </c>
    </row>
    <row r="48" spans="1:10">
      <c r="A48" s="71"/>
      <c r="B48" s="75"/>
      <c r="C48" s="76"/>
      <c r="D48" s="82"/>
      <c r="E48" s="83"/>
      <c r="F48" s="84"/>
      <c r="G48" s="91"/>
      <c r="H48" s="92"/>
      <c r="I48" s="93"/>
      <c r="J48" s="71"/>
    </row>
    <row r="49" spans="1:12">
      <c r="A49" s="71"/>
      <c r="B49" s="75"/>
      <c r="C49" s="76"/>
      <c r="D49" s="82"/>
      <c r="E49" s="83"/>
      <c r="F49" s="84"/>
      <c r="G49" s="91"/>
      <c r="H49" s="92"/>
      <c r="I49" s="93"/>
      <c r="J49" s="71"/>
    </row>
    <row r="50" spans="1:12" ht="13.5" customHeight="1">
      <c r="A50" s="72"/>
      <c r="B50" s="77"/>
      <c r="C50" s="78"/>
      <c r="D50" s="85"/>
      <c r="E50" s="86"/>
      <c r="F50" s="87"/>
      <c r="G50" s="94"/>
      <c r="H50" s="95"/>
      <c r="I50" s="96"/>
      <c r="J50" s="72"/>
    </row>
    <row r="52" spans="1:12" ht="31.5" customHeight="1" thickBot="1">
      <c r="B52" s="144"/>
      <c r="C52" s="144"/>
      <c r="D52" s="144"/>
      <c r="E52" s="144"/>
      <c r="I52" s="11" t="s">
        <v>20</v>
      </c>
      <c r="J52" s="12">
        <f>SUM(J47+J20)</f>
        <v>10399160</v>
      </c>
    </row>
    <row r="53" spans="1:12" ht="13.5" customHeight="1" thickTop="1"/>
    <row r="54" spans="1:12" ht="13.5" customHeight="1">
      <c r="L54" s="6"/>
    </row>
    <row r="55" spans="1:12" ht="13.5" customHeight="1">
      <c r="A55" s="132" t="s">
        <v>46</v>
      </c>
      <c r="B55" s="132"/>
      <c r="C55" s="132"/>
      <c r="D55" s="132"/>
      <c r="E55" s="132"/>
      <c r="F55" s="132"/>
      <c r="G55" s="132"/>
      <c r="H55" s="132"/>
      <c r="I55" s="132"/>
      <c r="J55" s="132"/>
    </row>
    <row r="56" spans="1:12" ht="13.5" customHeight="1">
      <c r="A56" s="133" t="s">
        <v>27</v>
      </c>
      <c r="B56" s="133"/>
      <c r="C56" s="133"/>
      <c r="D56" s="133"/>
      <c r="E56" s="133"/>
      <c r="F56" s="133"/>
      <c r="G56" s="133"/>
      <c r="H56" s="133"/>
      <c r="I56" s="133"/>
      <c r="J56" s="133"/>
    </row>
    <row r="57" spans="1:12">
      <c r="A57" s="3"/>
      <c r="B57" s="134" t="s">
        <v>0</v>
      </c>
      <c r="C57" s="134"/>
      <c r="D57" s="134" t="s">
        <v>1</v>
      </c>
      <c r="E57" s="134"/>
      <c r="F57" s="134"/>
      <c r="G57" s="134" t="s">
        <v>2</v>
      </c>
      <c r="H57" s="134"/>
      <c r="I57" s="134"/>
      <c r="J57" s="4" t="s">
        <v>3</v>
      </c>
    </row>
    <row r="58" spans="1:12">
      <c r="A58" s="70">
        <v>1</v>
      </c>
      <c r="B58" s="73" t="s">
        <v>22</v>
      </c>
      <c r="C58" s="74"/>
      <c r="D58" s="135" t="s">
        <v>28</v>
      </c>
      <c r="E58" s="136"/>
      <c r="F58" s="137"/>
      <c r="G58" s="135" t="s">
        <v>47</v>
      </c>
      <c r="H58" s="136"/>
      <c r="I58" s="137"/>
      <c r="J58" s="108">
        <v>440000</v>
      </c>
    </row>
    <row r="59" spans="1:12">
      <c r="A59" s="71"/>
      <c r="B59" s="75"/>
      <c r="C59" s="76"/>
      <c r="D59" s="138"/>
      <c r="E59" s="139"/>
      <c r="F59" s="140"/>
      <c r="G59" s="138"/>
      <c r="H59" s="139"/>
      <c r="I59" s="140"/>
      <c r="J59" s="71"/>
    </row>
    <row r="60" spans="1:12" ht="29.25" customHeight="1">
      <c r="A60" s="71"/>
      <c r="B60" s="75"/>
      <c r="C60" s="76"/>
      <c r="D60" s="138"/>
      <c r="E60" s="139"/>
      <c r="F60" s="140"/>
      <c r="G60" s="138"/>
      <c r="H60" s="139"/>
      <c r="I60" s="140"/>
      <c r="J60" s="71"/>
    </row>
    <row r="61" spans="1:12">
      <c r="A61" s="72"/>
      <c r="B61" s="77"/>
      <c r="C61" s="78"/>
      <c r="D61" s="141"/>
      <c r="E61" s="142"/>
      <c r="F61" s="143"/>
      <c r="G61" s="141"/>
      <c r="H61" s="142"/>
      <c r="I61" s="143"/>
      <c r="J61" s="72"/>
    </row>
    <row r="62" spans="1:12">
      <c r="A62" s="70">
        <v>2</v>
      </c>
      <c r="B62" s="73" t="s">
        <v>48</v>
      </c>
      <c r="C62" s="74"/>
      <c r="D62" s="79"/>
      <c r="E62" s="80"/>
      <c r="F62" s="81"/>
      <c r="G62" s="123" t="s">
        <v>49</v>
      </c>
      <c r="H62" s="124"/>
      <c r="I62" s="125"/>
      <c r="J62" s="108">
        <v>3048000</v>
      </c>
    </row>
    <row r="63" spans="1:12">
      <c r="A63" s="71"/>
      <c r="B63" s="75"/>
      <c r="C63" s="76"/>
      <c r="D63" s="82"/>
      <c r="E63" s="83"/>
      <c r="F63" s="84"/>
      <c r="G63" s="126" t="s">
        <v>50</v>
      </c>
      <c r="H63" s="127"/>
      <c r="I63" s="128"/>
      <c r="J63" s="71"/>
    </row>
    <row r="64" spans="1:12">
      <c r="A64" s="71"/>
      <c r="B64" s="75"/>
      <c r="C64" s="76"/>
      <c r="D64" s="82"/>
      <c r="E64" s="83"/>
      <c r="F64" s="84"/>
      <c r="G64" s="129" t="s">
        <v>51</v>
      </c>
      <c r="H64" s="130"/>
      <c r="I64" s="131"/>
      <c r="J64" s="71"/>
    </row>
    <row r="65" spans="1:10">
      <c r="A65" s="72"/>
      <c r="B65" s="77"/>
      <c r="C65" s="78"/>
      <c r="D65" s="85"/>
      <c r="E65" s="86"/>
      <c r="F65" s="87"/>
      <c r="G65" s="13"/>
      <c r="H65" s="14"/>
      <c r="I65" s="15"/>
      <c r="J65" s="72"/>
    </row>
    <row r="66" spans="1:10">
      <c r="A66" s="70">
        <v>3</v>
      </c>
      <c r="B66" s="102" t="s">
        <v>52</v>
      </c>
      <c r="C66" s="103"/>
      <c r="D66" s="79"/>
      <c r="E66" s="80"/>
      <c r="F66" s="81"/>
      <c r="G66" s="16"/>
      <c r="H66" s="17"/>
      <c r="I66" s="18"/>
      <c r="J66" s="108">
        <v>224000</v>
      </c>
    </row>
    <row r="67" spans="1:10">
      <c r="A67" s="71"/>
      <c r="B67" s="104"/>
      <c r="C67" s="105"/>
      <c r="D67" s="82"/>
      <c r="E67" s="83"/>
      <c r="F67" s="84"/>
      <c r="G67" s="112" t="s">
        <v>53</v>
      </c>
      <c r="H67" s="113"/>
      <c r="I67" s="114"/>
      <c r="J67" s="71"/>
    </row>
    <row r="68" spans="1:10">
      <c r="A68" s="71"/>
      <c r="B68" s="104"/>
      <c r="C68" s="105"/>
      <c r="D68" s="82"/>
      <c r="E68" s="83"/>
      <c r="F68" s="84"/>
      <c r="G68" s="112" t="s">
        <v>54</v>
      </c>
      <c r="H68" s="113"/>
      <c r="I68" s="114"/>
      <c r="J68" s="71"/>
    </row>
    <row r="69" spans="1:10">
      <c r="A69" s="72"/>
      <c r="B69" s="106"/>
      <c r="C69" s="107"/>
      <c r="D69" s="85"/>
      <c r="E69" s="86"/>
      <c r="F69" s="87"/>
      <c r="G69" s="19"/>
      <c r="H69" s="20"/>
      <c r="I69" s="21"/>
      <c r="J69" s="72"/>
    </row>
    <row r="70" spans="1:10">
      <c r="A70" s="70">
        <v>4</v>
      </c>
      <c r="B70" s="102" t="s">
        <v>55</v>
      </c>
      <c r="C70" s="103"/>
      <c r="D70" s="79"/>
      <c r="E70" s="80"/>
      <c r="F70" s="81"/>
      <c r="G70" s="109" t="s">
        <v>56</v>
      </c>
      <c r="H70" s="110"/>
      <c r="I70" s="111"/>
      <c r="J70" s="108">
        <v>920000</v>
      </c>
    </row>
    <row r="71" spans="1:10">
      <c r="A71" s="71"/>
      <c r="B71" s="104"/>
      <c r="C71" s="105"/>
      <c r="D71" s="82"/>
      <c r="E71" s="83"/>
      <c r="F71" s="84"/>
      <c r="G71" s="112"/>
      <c r="H71" s="113"/>
      <c r="I71" s="114"/>
      <c r="J71" s="118"/>
    </row>
    <row r="72" spans="1:10">
      <c r="A72" s="71"/>
      <c r="B72" s="104"/>
      <c r="C72" s="105"/>
      <c r="D72" s="82"/>
      <c r="E72" s="83"/>
      <c r="F72" s="84"/>
      <c r="G72" s="112"/>
      <c r="H72" s="113"/>
      <c r="I72" s="114"/>
      <c r="J72" s="118"/>
    </row>
    <row r="73" spans="1:10">
      <c r="A73" s="72"/>
      <c r="B73" s="106"/>
      <c r="C73" s="107"/>
      <c r="D73" s="85"/>
      <c r="E73" s="86"/>
      <c r="F73" s="87"/>
      <c r="G73" s="115"/>
      <c r="H73" s="116"/>
      <c r="I73" s="117"/>
      <c r="J73" s="119"/>
    </row>
    <row r="74" spans="1:10">
      <c r="A74" s="5"/>
      <c r="B74" s="22"/>
      <c r="C74" s="22"/>
      <c r="D74" s="10"/>
      <c r="E74" s="10"/>
      <c r="F74" s="10"/>
      <c r="G74" s="23"/>
      <c r="H74" s="23"/>
      <c r="I74" s="24"/>
      <c r="J74" s="25">
        <f>SUM(J70+J66+J62+J58)</f>
        <v>4632000</v>
      </c>
    </row>
    <row r="75" spans="1:10">
      <c r="A75" s="70">
        <v>5</v>
      </c>
      <c r="B75" s="73" t="s">
        <v>24</v>
      </c>
      <c r="C75" s="74"/>
      <c r="D75" s="79"/>
      <c r="E75" s="80"/>
      <c r="F75" s="81"/>
      <c r="G75" s="73" t="s">
        <v>57</v>
      </c>
      <c r="H75" s="120"/>
      <c r="I75" s="74"/>
      <c r="J75" s="108">
        <f>SUM(J74*0.1)</f>
        <v>463200</v>
      </c>
    </row>
    <row r="76" spans="1:10">
      <c r="A76" s="71"/>
      <c r="B76" s="75"/>
      <c r="C76" s="76"/>
      <c r="D76" s="82"/>
      <c r="E76" s="83"/>
      <c r="F76" s="84"/>
      <c r="G76" s="75"/>
      <c r="H76" s="121"/>
      <c r="I76" s="76"/>
      <c r="J76" s="71"/>
    </row>
    <row r="77" spans="1:10">
      <c r="A77" s="71"/>
      <c r="B77" s="75"/>
      <c r="C77" s="76"/>
      <c r="D77" s="82"/>
      <c r="E77" s="83"/>
      <c r="F77" s="84"/>
      <c r="G77" s="75"/>
      <c r="H77" s="121"/>
      <c r="I77" s="76"/>
      <c r="J77" s="71"/>
    </row>
    <row r="78" spans="1:10" ht="13.5" customHeight="1">
      <c r="A78" s="72"/>
      <c r="B78" s="77"/>
      <c r="C78" s="78"/>
      <c r="D78" s="85"/>
      <c r="E78" s="86"/>
      <c r="F78" s="87"/>
      <c r="G78" s="77"/>
      <c r="H78" s="122"/>
      <c r="I78" s="78"/>
      <c r="J78" s="72"/>
    </row>
    <row r="79" spans="1:10">
      <c r="A79" s="5"/>
      <c r="B79" s="9"/>
      <c r="C79" s="9"/>
      <c r="D79" s="10"/>
      <c r="E79" s="10"/>
      <c r="F79" s="10"/>
      <c r="G79" s="9"/>
      <c r="H79" s="9"/>
      <c r="I79" s="26"/>
      <c r="J79" s="25">
        <f>SUM(J75+J74)</f>
        <v>5095200</v>
      </c>
    </row>
    <row r="80" spans="1:10">
      <c r="A80" s="70">
        <v>6</v>
      </c>
      <c r="B80" s="102" t="s">
        <v>31</v>
      </c>
      <c r="C80" s="103"/>
      <c r="D80" s="79"/>
      <c r="E80" s="80"/>
      <c r="F80" s="81"/>
      <c r="G80" s="88" t="s">
        <v>58</v>
      </c>
      <c r="H80" s="89"/>
      <c r="I80" s="90"/>
      <c r="J80" s="108">
        <f>SUM(J79*0.3)</f>
        <v>1528560</v>
      </c>
    </row>
    <row r="81" spans="1:10">
      <c r="A81" s="71"/>
      <c r="B81" s="104"/>
      <c r="C81" s="105"/>
      <c r="D81" s="82"/>
      <c r="E81" s="83"/>
      <c r="F81" s="84"/>
      <c r="G81" s="91"/>
      <c r="H81" s="92"/>
      <c r="I81" s="93"/>
      <c r="J81" s="71"/>
    </row>
    <row r="82" spans="1:10" ht="21.75" customHeight="1">
      <c r="A82" s="71"/>
      <c r="B82" s="104"/>
      <c r="C82" s="105"/>
      <c r="D82" s="82"/>
      <c r="E82" s="83"/>
      <c r="F82" s="84"/>
      <c r="G82" s="91"/>
      <c r="H82" s="92"/>
      <c r="I82" s="93"/>
      <c r="J82" s="71"/>
    </row>
    <row r="83" spans="1:10">
      <c r="A83" s="72"/>
      <c r="B83" s="106"/>
      <c r="C83" s="107"/>
      <c r="D83" s="85"/>
      <c r="E83" s="86"/>
      <c r="F83" s="87"/>
      <c r="G83" s="94"/>
      <c r="H83" s="95"/>
      <c r="I83" s="96"/>
      <c r="J83" s="72"/>
    </row>
    <row r="84" spans="1:10">
      <c r="A84" s="70">
        <v>7</v>
      </c>
      <c r="B84" s="102" t="s">
        <v>44</v>
      </c>
      <c r="C84" s="103"/>
      <c r="D84" s="79"/>
      <c r="E84" s="80"/>
      <c r="F84" s="81"/>
      <c r="G84" s="88" t="s">
        <v>59</v>
      </c>
      <c r="H84" s="89"/>
      <c r="I84" s="90"/>
      <c r="J84" s="97"/>
    </row>
    <row r="85" spans="1:10">
      <c r="A85" s="71"/>
      <c r="B85" s="104"/>
      <c r="C85" s="105"/>
      <c r="D85" s="82"/>
      <c r="E85" s="83"/>
      <c r="F85" s="84"/>
      <c r="G85" s="91"/>
      <c r="H85" s="92"/>
      <c r="I85" s="93"/>
      <c r="J85" s="98"/>
    </row>
    <row r="86" spans="1:10">
      <c r="A86" s="71"/>
      <c r="B86" s="104"/>
      <c r="C86" s="105"/>
      <c r="D86" s="82"/>
      <c r="E86" s="83"/>
      <c r="F86" s="84"/>
      <c r="G86" s="91"/>
      <c r="H86" s="92"/>
      <c r="I86" s="93"/>
      <c r="J86" s="98"/>
    </row>
    <row r="87" spans="1:10" ht="23.25" customHeight="1">
      <c r="A87" s="72"/>
      <c r="B87" s="106"/>
      <c r="C87" s="107"/>
      <c r="D87" s="85"/>
      <c r="E87" s="86"/>
      <c r="F87" s="87"/>
      <c r="G87" s="94"/>
      <c r="H87" s="95"/>
      <c r="I87" s="96"/>
      <c r="J87" s="99"/>
    </row>
    <row r="88" spans="1:10">
      <c r="A88" s="70"/>
      <c r="B88" s="73" t="s">
        <v>3</v>
      </c>
      <c r="C88" s="74"/>
      <c r="D88" s="79"/>
      <c r="E88" s="80"/>
      <c r="F88" s="81"/>
      <c r="G88" s="88" t="s">
        <v>60</v>
      </c>
      <c r="H88" s="89"/>
      <c r="I88" s="90"/>
      <c r="J88" s="97">
        <f>SUM(J84+J80+J75+J74)</f>
        <v>6623760</v>
      </c>
    </row>
    <row r="89" spans="1:10">
      <c r="A89" s="71"/>
      <c r="B89" s="75"/>
      <c r="C89" s="76"/>
      <c r="D89" s="82"/>
      <c r="E89" s="83"/>
      <c r="F89" s="84"/>
      <c r="G89" s="91"/>
      <c r="H89" s="92"/>
      <c r="I89" s="93"/>
      <c r="J89" s="98"/>
    </row>
    <row r="90" spans="1:10">
      <c r="A90" s="71"/>
      <c r="B90" s="75"/>
      <c r="C90" s="76"/>
      <c r="D90" s="82"/>
      <c r="E90" s="83"/>
      <c r="F90" s="84"/>
      <c r="G90" s="91"/>
      <c r="H90" s="92"/>
      <c r="I90" s="93"/>
      <c r="J90" s="98"/>
    </row>
    <row r="91" spans="1:10">
      <c r="A91" s="72"/>
      <c r="B91" s="77"/>
      <c r="C91" s="78"/>
      <c r="D91" s="85"/>
      <c r="E91" s="86"/>
      <c r="F91" s="87"/>
      <c r="G91" s="94"/>
      <c r="H91" s="95"/>
      <c r="I91" s="96"/>
      <c r="J91" s="99"/>
    </row>
    <row r="93" spans="1:10">
      <c r="I93" s="100" t="s">
        <v>61</v>
      </c>
      <c r="J93" s="100"/>
    </row>
    <row r="94" spans="1:10" ht="14.25" thickBot="1">
      <c r="I94" s="101"/>
      <c r="J94" s="101"/>
    </row>
    <row r="95" spans="1:10" ht="14.25" thickTop="1"/>
    <row r="123" spans="2:5">
      <c r="B123" s="1" t="s">
        <v>62</v>
      </c>
      <c r="E123" s="1">
        <v>6623760</v>
      </c>
    </row>
    <row r="124" spans="2:5">
      <c r="B124" s="1" t="s">
        <v>63</v>
      </c>
      <c r="E124" s="1">
        <v>10399160</v>
      </c>
    </row>
    <row r="125" spans="2:5">
      <c r="B125" s="1" t="s">
        <v>64</v>
      </c>
      <c r="E125" s="1">
        <v>6723568</v>
      </c>
    </row>
    <row r="126" spans="2:5">
      <c r="B126" s="1" t="s">
        <v>65</v>
      </c>
      <c r="E126" s="1">
        <v>8664084</v>
      </c>
    </row>
    <row r="127" spans="2:5">
      <c r="B127" s="1" t="s">
        <v>66</v>
      </c>
      <c r="E127" s="1">
        <v>8831160</v>
      </c>
    </row>
    <row r="128" spans="2:5">
      <c r="B128" s="1" t="s">
        <v>67</v>
      </c>
      <c r="E128" s="1">
        <v>8534400</v>
      </c>
    </row>
    <row r="145" spans="2:4">
      <c r="B145" s="1" t="s">
        <v>68</v>
      </c>
      <c r="D145" s="1">
        <v>1471160</v>
      </c>
    </row>
  </sheetData>
  <mergeCells count="114">
    <mergeCell ref="A1:J1"/>
    <mergeCell ref="A2:J2"/>
    <mergeCell ref="B3:C3"/>
    <mergeCell ref="D3:F3"/>
    <mergeCell ref="G3:I3"/>
    <mergeCell ref="A4:A7"/>
    <mergeCell ref="B4:C7"/>
    <mergeCell ref="D4:F7"/>
    <mergeCell ref="G4:I7"/>
    <mergeCell ref="J4:J7"/>
    <mergeCell ref="A8:A11"/>
    <mergeCell ref="B8:C11"/>
    <mergeCell ref="D8:F11"/>
    <mergeCell ref="G8:I11"/>
    <mergeCell ref="J8:J11"/>
    <mergeCell ref="A12:A15"/>
    <mergeCell ref="B12:C15"/>
    <mergeCell ref="D12:F15"/>
    <mergeCell ref="G12:I15"/>
    <mergeCell ref="J12:J15"/>
    <mergeCell ref="A16:A19"/>
    <mergeCell ref="B16:C19"/>
    <mergeCell ref="D16:F19"/>
    <mergeCell ref="G16:I19"/>
    <mergeCell ref="J16:J19"/>
    <mergeCell ref="A20:A23"/>
    <mergeCell ref="B20:C23"/>
    <mergeCell ref="D20:F23"/>
    <mergeCell ref="G20:I23"/>
    <mergeCell ref="J20:J23"/>
    <mergeCell ref="A25:J25"/>
    <mergeCell ref="B26:C26"/>
    <mergeCell ref="D26:F26"/>
    <mergeCell ref="G26:I26"/>
    <mergeCell ref="A27:A30"/>
    <mergeCell ref="B27:C30"/>
    <mergeCell ref="D27:F30"/>
    <mergeCell ref="G27:I30"/>
    <mergeCell ref="J27:J30"/>
    <mergeCell ref="A31:A34"/>
    <mergeCell ref="B31:C34"/>
    <mergeCell ref="D31:F34"/>
    <mergeCell ref="G31:I34"/>
    <mergeCell ref="J31:J34"/>
    <mergeCell ref="A35:A38"/>
    <mergeCell ref="B35:C38"/>
    <mergeCell ref="D35:F38"/>
    <mergeCell ref="G35:I38"/>
    <mergeCell ref="J35:J38"/>
    <mergeCell ref="A47:A50"/>
    <mergeCell ref="B47:C50"/>
    <mergeCell ref="D47:F50"/>
    <mergeCell ref="G47:I50"/>
    <mergeCell ref="J47:J50"/>
    <mergeCell ref="B52:E52"/>
    <mergeCell ref="A39:A42"/>
    <mergeCell ref="B39:C42"/>
    <mergeCell ref="D39:F42"/>
    <mergeCell ref="G39:I42"/>
    <mergeCell ref="J39:J42"/>
    <mergeCell ref="A43:A46"/>
    <mergeCell ref="B43:C46"/>
    <mergeCell ref="D43:F46"/>
    <mergeCell ref="G43:I46"/>
    <mergeCell ref="J43:J46"/>
    <mergeCell ref="A55:J55"/>
    <mergeCell ref="A56:J56"/>
    <mergeCell ref="B57:C57"/>
    <mergeCell ref="D57:F57"/>
    <mergeCell ref="G57:I57"/>
    <mergeCell ref="A58:A61"/>
    <mergeCell ref="B58:C61"/>
    <mergeCell ref="D58:F61"/>
    <mergeCell ref="G58:I61"/>
    <mergeCell ref="J58:J61"/>
    <mergeCell ref="A66:A69"/>
    <mergeCell ref="B66:C69"/>
    <mergeCell ref="D66:F69"/>
    <mergeCell ref="J66:J69"/>
    <mergeCell ref="G67:I67"/>
    <mergeCell ref="G68:I68"/>
    <mergeCell ref="A62:A65"/>
    <mergeCell ref="B62:C65"/>
    <mergeCell ref="D62:F65"/>
    <mergeCell ref="G62:I62"/>
    <mergeCell ref="J62:J65"/>
    <mergeCell ref="G63:I63"/>
    <mergeCell ref="G64:I64"/>
    <mergeCell ref="A70:A73"/>
    <mergeCell ref="B70:C73"/>
    <mergeCell ref="D70:F73"/>
    <mergeCell ref="G70:I73"/>
    <mergeCell ref="J70:J73"/>
    <mergeCell ref="A75:A78"/>
    <mergeCell ref="B75:C78"/>
    <mergeCell ref="D75:F78"/>
    <mergeCell ref="G75:I78"/>
    <mergeCell ref="J75:J78"/>
    <mergeCell ref="A88:A91"/>
    <mergeCell ref="B88:C91"/>
    <mergeCell ref="D88:F91"/>
    <mergeCell ref="G88:I91"/>
    <mergeCell ref="J88:J91"/>
    <mergeCell ref="I93:J94"/>
    <mergeCell ref="A80:A83"/>
    <mergeCell ref="B80:C83"/>
    <mergeCell ref="D80:F83"/>
    <mergeCell ref="G80:I83"/>
    <mergeCell ref="J80:J83"/>
    <mergeCell ref="A84:A87"/>
    <mergeCell ref="B84:C87"/>
    <mergeCell ref="D84:F87"/>
    <mergeCell ref="G84:I87"/>
    <mergeCell ref="J84:J87"/>
  </mergeCells>
  <phoneticPr fontId="1"/>
  <pageMargins left="0.70866141732283472" right="0.70866141732283472" top="0.35433070866141736" bottom="0.35433070866141736" header="0.31496062992125984" footer="0.31496062992125984"/>
  <pageSetup paperSize="9" scale="90" orientation="portrait" r:id="rId1"/>
  <rowBreaks count="2" manualBreakCount="2">
    <brk id="53" max="16383" man="1"/>
    <brk id="14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topLeftCell="A5" zoomScaleNormal="100" workbookViewId="0">
      <selection activeCell="A5" sqref="A5:A24"/>
    </sheetView>
  </sheetViews>
  <sheetFormatPr defaultRowHeight="13.5"/>
  <cols>
    <col min="1" max="1" width="7.25" style="1" customWidth="1"/>
    <col min="2" max="2" width="6.75" style="1" customWidth="1"/>
    <col min="3" max="3" width="9" style="1"/>
    <col min="4" max="4" width="8.5" style="1" customWidth="1"/>
    <col min="5" max="6" width="9" style="1"/>
    <col min="7" max="7" width="18.875" style="1" customWidth="1"/>
    <col min="8" max="9" width="9" style="1"/>
    <col min="10" max="10" width="10.25" style="1" customWidth="1"/>
    <col min="11" max="11" width="15.75" style="1" customWidth="1"/>
    <col min="12" max="16384" width="9" style="1"/>
  </cols>
  <sheetData>
    <row r="1" spans="1:11" ht="35.25" customHeight="1">
      <c r="A1" s="171" t="s">
        <v>89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</row>
    <row r="2" spans="1:11" ht="102.75" customHeight="1">
      <c r="A2" s="50"/>
      <c r="B2" s="172"/>
      <c r="C2" s="172"/>
      <c r="D2" s="172"/>
      <c r="E2" s="172"/>
      <c r="F2" s="172"/>
      <c r="G2" s="172"/>
      <c r="H2" s="172"/>
      <c r="I2" s="172"/>
      <c r="J2" s="172"/>
      <c r="K2" s="172"/>
    </row>
    <row r="3" spans="1:11" ht="27.75" customHeight="1">
      <c r="A3" s="95" t="s">
        <v>87</v>
      </c>
      <c r="B3" s="95"/>
      <c r="C3" s="95"/>
      <c r="D3" s="95"/>
      <c r="E3" s="95"/>
      <c r="F3" s="95"/>
      <c r="G3" s="95"/>
      <c r="H3" s="95"/>
      <c r="I3" s="95"/>
      <c r="J3" s="95"/>
      <c r="K3" s="95"/>
    </row>
    <row r="4" spans="1:11" ht="24.75" customHeight="1">
      <c r="A4" s="2"/>
      <c r="B4" s="3"/>
      <c r="C4" s="134" t="s">
        <v>0</v>
      </c>
      <c r="D4" s="134"/>
      <c r="E4" s="134" t="s">
        <v>1</v>
      </c>
      <c r="F4" s="134"/>
      <c r="G4" s="134"/>
      <c r="H4" s="134" t="s">
        <v>2</v>
      </c>
      <c r="I4" s="134"/>
      <c r="J4" s="134"/>
      <c r="K4" s="29" t="s">
        <v>80</v>
      </c>
    </row>
    <row r="5" spans="1:11" ht="13.5" customHeight="1">
      <c r="A5" s="200" t="s">
        <v>88</v>
      </c>
      <c r="B5" s="174">
        <v>1</v>
      </c>
      <c r="C5" s="177" t="s">
        <v>4</v>
      </c>
      <c r="D5" s="178"/>
      <c r="E5" s="135"/>
      <c r="F5" s="136"/>
      <c r="G5" s="137"/>
      <c r="H5" s="191" t="s">
        <v>5</v>
      </c>
      <c r="I5" s="192"/>
      <c r="J5" s="193"/>
      <c r="K5" s="174" t="s">
        <v>82</v>
      </c>
    </row>
    <row r="6" spans="1:11">
      <c r="A6" s="201"/>
      <c r="B6" s="175"/>
      <c r="C6" s="179"/>
      <c r="D6" s="180"/>
      <c r="E6" s="138"/>
      <c r="F6" s="139"/>
      <c r="G6" s="140"/>
      <c r="H6" s="194"/>
      <c r="I6" s="195"/>
      <c r="J6" s="196"/>
      <c r="K6" s="175"/>
    </row>
    <row r="7" spans="1:11">
      <c r="A7" s="201"/>
      <c r="B7" s="175"/>
      <c r="C7" s="179"/>
      <c r="D7" s="180"/>
      <c r="E7" s="138"/>
      <c r="F7" s="139"/>
      <c r="G7" s="140"/>
      <c r="H7" s="194"/>
      <c r="I7" s="195"/>
      <c r="J7" s="196"/>
      <c r="K7" s="175"/>
    </row>
    <row r="8" spans="1:11">
      <c r="A8" s="201"/>
      <c r="B8" s="176"/>
      <c r="C8" s="181"/>
      <c r="D8" s="182"/>
      <c r="E8" s="141"/>
      <c r="F8" s="142"/>
      <c r="G8" s="143"/>
      <c r="H8" s="197"/>
      <c r="I8" s="198"/>
      <c r="J8" s="199"/>
      <c r="K8" s="176"/>
    </row>
    <row r="9" spans="1:11">
      <c r="A9" s="201"/>
      <c r="B9" s="174">
        <v>2</v>
      </c>
      <c r="C9" s="177" t="s">
        <v>6</v>
      </c>
      <c r="D9" s="178"/>
      <c r="E9" s="135" t="s">
        <v>7</v>
      </c>
      <c r="F9" s="136"/>
      <c r="G9" s="137"/>
      <c r="H9" s="135">
        <v>150000</v>
      </c>
      <c r="I9" s="136"/>
      <c r="J9" s="137"/>
      <c r="K9" s="183" t="s">
        <v>82</v>
      </c>
    </row>
    <row r="10" spans="1:11">
      <c r="A10" s="201"/>
      <c r="B10" s="175"/>
      <c r="C10" s="179"/>
      <c r="D10" s="180"/>
      <c r="E10" s="138"/>
      <c r="F10" s="139"/>
      <c r="G10" s="140"/>
      <c r="H10" s="138"/>
      <c r="I10" s="139"/>
      <c r="J10" s="140"/>
      <c r="K10" s="184"/>
    </row>
    <row r="11" spans="1:11">
      <c r="A11" s="201"/>
      <c r="B11" s="175"/>
      <c r="C11" s="179"/>
      <c r="D11" s="180"/>
      <c r="E11" s="138"/>
      <c r="F11" s="139"/>
      <c r="G11" s="140"/>
      <c r="H11" s="141"/>
      <c r="I11" s="142"/>
      <c r="J11" s="143"/>
      <c r="K11" s="185"/>
    </row>
    <row r="12" spans="1:11">
      <c r="A12" s="201"/>
      <c r="B12" s="174">
        <v>3</v>
      </c>
      <c r="C12" s="177" t="s">
        <v>8</v>
      </c>
      <c r="D12" s="178"/>
      <c r="E12" s="135"/>
      <c r="F12" s="136"/>
      <c r="G12" s="137"/>
      <c r="H12" s="109" t="s">
        <v>9</v>
      </c>
      <c r="I12" s="110"/>
      <c r="J12" s="111"/>
      <c r="K12" s="183" t="s">
        <v>81</v>
      </c>
    </row>
    <row r="13" spans="1:11">
      <c r="A13" s="201"/>
      <c r="B13" s="175"/>
      <c r="C13" s="179"/>
      <c r="D13" s="180"/>
      <c r="E13" s="138"/>
      <c r="F13" s="139"/>
      <c r="G13" s="140"/>
      <c r="H13" s="112"/>
      <c r="I13" s="113"/>
      <c r="J13" s="114"/>
      <c r="K13" s="184"/>
    </row>
    <row r="14" spans="1:11">
      <c r="A14" s="201"/>
      <c r="B14" s="175"/>
      <c r="C14" s="179"/>
      <c r="D14" s="180"/>
      <c r="E14" s="138"/>
      <c r="F14" s="139"/>
      <c r="G14" s="140"/>
      <c r="H14" s="112"/>
      <c r="I14" s="113"/>
      <c r="J14" s="114"/>
      <c r="K14" s="184"/>
    </row>
    <row r="15" spans="1:11">
      <c r="A15" s="201"/>
      <c r="B15" s="176"/>
      <c r="C15" s="181"/>
      <c r="D15" s="182"/>
      <c r="E15" s="141"/>
      <c r="F15" s="142"/>
      <c r="G15" s="143"/>
      <c r="H15" s="115"/>
      <c r="I15" s="116"/>
      <c r="J15" s="117"/>
      <c r="K15" s="185"/>
    </row>
    <row r="16" spans="1:11">
      <c r="A16" s="201"/>
      <c r="B16" s="174">
        <v>4</v>
      </c>
      <c r="C16" s="177" t="s">
        <v>10</v>
      </c>
      <c r="D16" s="178"/>
      <c r="E16" s="135" t="s">
        <v>11</v>
      </c>
      <c r="F16" s="136"/>
      <c r="G16" s="137"/>
      <c r="H16" s="191" t="s">
        <v>74</v>
      </c>
      <c r="I16" s="192"/>
      <c r="J16" s="193"/>
      <c r="K16" s="174" t="s">
        <v>82</v>
      </c>
    </row>
    <row r="17" spans="1:11">
      <c r="A17" s="201"/>
      <c r="B17" s="175"/>
      <c r="C17" s="179"/>
      <c r="D17" s="180"/>
      <c r="E17" s="138"/>
      <c r="F17" s="139"/>
      <c r="G17" s="140"/>
      <c r="H17" s="194"/>
      <c r="I17" s="195"/>
      <c r="J17" s="196"/>
      <c r="K17" s="175"/>
    </row>
    <row r="18" spans="1:11">
      <c r="A18" s="201"/>
      <c r="B18" s="175"/>
      <c r="C18" s="179"/>
      <c r="D18" s="180"/>
      <c r="E18" s="138"/>
      <c r="F18" s="139"/>
      <c r="G18" s="140"/>
      <c r="H18" s="194"/>
      <c r="I18" s="195"/>
      <c r="J18" s="196"/>
      <c r="K18" s="175"/>
    </row>
    <row r="19" spans="1:11">
      <c r="A19" s="201"/>
      <c r="B19" s="176"/>
      <c r="C19" s="181"/>
      <c r="D19" s="182"/>
      <c r="E19" s="141"/>
      <c r="F19" s="142"/>
      <c r="G19" s="143"/>
      <c r="H19" s="197"/>
      <c r="I19" s="198"/>
      <c r="J19" s="199"/>
      <c r="K19" s="176"/>
    </row>
    <row r="20" spans="1:11" ht="13.5" customHeight="1">
      <c r="A20" s="201"/>
      <c r="B20" s="174">
        <v>5</v>
      </c>
      <c r="C20" s="177" t="s">
        <v>12</v>
      </c>
      <c r="D20" s="178"/>
      <c r="E20" s="135" t="s">
        <v>13</v>
      </c>
      <c r="F20" s="136"/>
      <c r="G20" s="137"/>
      <c r="H20" s="135" t="s">
        <v>75</v>
      </c>
      <c r="I20" s="136"/>
      <c r="J20" s="137"/>
      <c r="K20" s="174" t="s">
        <v>82</v>
      </c>
    </row>
    <row r="21" spans="1:11">
      <c r="A21" s="201"/>
      <c r="B21" s="175"/>
      <c r="C21" s="179"/>
      <c r="D21" s="180"/>
      <c r="E21" s="138"/>
      <c r="F21" s="139"/>
      <c r="G21" s="140"/>
      <c r="H21" s="138"/>
      <c r="I21" s="139"/>
      <c r="J21" s="140"/>
      <c r="K21" s="175"/>
    </row>
    <row r="22" spans="1:11">
      <c r="A22" s="201"/>
      <c r="B22" s="175"/>
      <c r="C22" s="179"/>
      <c r="D22" s="180"/>
      <c r="E22" s="138"/>
      <c r="F22" s="139"/>
      <c r="G22" s="140"/>
      <c r="H22" s="138"/>
      <c r="I22" s="139"/>
      <c r="J22" s="140"/>
      <c r="K22" s="175"/>
    </row>
    <row r="23" spans="1:11" ht="24" customHeight="1">
      <c r="A23" s="201"/>
      <c r="B23" s="176"/>
      <c r="C23" s="181"/>
      <c r="D23" s="182"/>
      <c r="E23" s="141"/>
      <c r="F23" s="142"/>
      <c r="G23" s="143"/>
      <c r="H23" s="141"/>
      <c r="I23" s="142"/>
      <c r="J23" s="143"/>
      <c r="K23" s="176"/>
    </row>
    <row r="24" spans="1:11" ht="48" customHeight="1">
      <c r="A24" s="202"/>
      <c r="B24" s="38">
        <v>6</v>
      </c>
      <c r="C24" s="163" t="s">
        <v>86</v>
      </c>
      <c r="D24" s="164"/>
      <c r="E24" s="160" t="s">
        <v>71</v>
      </c>
      <c r="F24" s="161"/>
      <c r="G24" s="162"/>
      <c r="H24" s="160" t="s">
        <v>70</v>
      </c>
      <c r="I24" s="161"/>
      <c r="J24" s="162"/>
      <c r="K24" s="45" t="s">
        <v>82</v>
      </c>
    </row>
    <row r="25" spans="1:11" ht="48" customHeight="1">
      <c r="A25" s="48"/>
      <c r="B25" s="40"/>
      <c r="C25" s="49"/>
      <c r="D25" s="49"/>
      <c r="E25" s="35"/>
      <c r="F25" s="35"/>
      <c r="G25" s="35"/>
      <c r="H25" s="35"/>
      <c r="I25" s="35"/>
      <c r="J25" s="35"/>
      <c r="K25" s="35"/>
    </row>
    <row r="26" spans="1:11" ht="35.25" customHeight="1">
      <c r="B26" s="40"/>
      <c r="C26" s="186"/>
      <c r="D26" s="187"/>
      <c r="E26" s="187"/>
      <c r="F26" s="187"/>
      <c r="G26" s="187"/>
      <c r="H26" s="187"/>
      <c r="I26" s="187"/>
      <c r="J26" s="187"/>
      <c r="K26" s="37"/>
    </row>
    <row r="27" spans="1:11">
      <c r="A27" s="188" t="s">
        <v>14</v>
      </c>
      <c r="B27" s="174">
        <v>7</v>
      </c>
      <c r="C27" s="177" t="s">
        <v>15</v>
      </c>
      <c r="D27" s="178"/>
      <c r="E27" s="135" t="s">
        <v>16</v>
      </c>
      <c r="F27" s="136"/>
      <c r="G27" s="137"/>
      <c r="H27" s="109" t="s">
        <v>17</v>
      </c>
      <c r="I27" s="110"/>
      <c r="J27" s="111"/>
      <c r="K27" s="183" t="s">
        <v>83</v>
      </c>
    </row>
    <row r="28" spans="1:11">
      <c r="A28" s="189"/>
      <c r="B28" s="175"/>
      <c r="C28" s="179"/>
      <c r="D28" s="180"/>
      <c r="E28" s="138"/>
      <c r="F28" s="139"/>
      <c r="G28" s="140"/>
      <c r="H28" s="112"/>
      <c r="I28" s="113"/>
      <c r="J28" s="114"/>
      <c r="K28" s="184"/>
    </row>
    <row r="29" spans="1:11">
      <c r="A29" s="189"/>
      <c r="B29" s="175"/>
      <c r="C29" s="179"/>
      <c r="D29" s="180"/>
      <c r="E29" s="138"/>
      <c r="F29" s="139"/>
      <c r="G29" s="140"/>
      <c r="H29" s="112"/>
      <c r="I29" s="113"/>
      <c r="J29" s="114"/>
      <c r="K29" s="184"/>
    </row>
    <row r="30" spans="1:11">
      <c r="A30" s="189"/>
      <c r="B30" s="176"/>
      <c r="C30" s="181"/>
      <c r="D30" s="182"/>
      <c r="E30" s="141"/>
      <c r="F30" s="142"/>
      <c r="G30" s="143"/>
      <c r="H30" s="115"/>
      <c r="I30" s="116"/>
      <c r="J30" s="117"/>
      <c r="K30" s="185"/>
    </row>
    <row r="31" spans="1:11" ht="49.5" customHeight="1">
      <c r="A31" s="189"/>
      <c r="B31" s="34">
        <v>8</v>
      </c>
      <c r="C31" s="163" t="s">
        <v>69</v>
      </c>
      <c r="D31" s="164"/>
      <c r="E31" s="160" t="s">
        <v>71</v>
      </c>
      <c r="F31" s="161"/>
      <c r="G31" s="162"/>
      <c r="H31" s="160" t="s">
        <v>70</v>
      </c>
      <c r="I31" s="161"/>
      <c r="J31" s="161"/>
      <c r="K31" s="162"/>
    </row>
    <row r="32" spans="1:11" ht="13.5" customHeight="1">
      <c r="A32" s="189"/>
      <c r="B32" s="174">
        <v>9</v>
      </c>
      <c r="C32" s="177" t="s">
        <v>10</v>
      </c>
      <c r="D32" s="178"/>
      <c r="E32" s="135" t="s">
        <v>11</v>
      </c>
      <c r="F32" s="136"/>
      <c r="G32" s="137"/>
      <c r="H32" s="191" t="s">
        <v>73</v>
      </c>
      <c r="I32" s="192"/>
      <c r="J32" s="193"/>
      <c r="K32" s="174" t="s">
        <v>83</v>
      </c>
    </row>
    <row r="33" spans="1:11">
      <c r="A33" s="189"/>
      <c r="B33" s="175"/>
      <c r="C33" s="179"/>
      <c r="D33" s="180"/>
      <c r="E33" s="138"/>
      <c r="F33" s="139"/>
      <c r="G33" s="140"/>
      <c r="H33" s="194"/>
      <c r="I33" s="195"/>
      <c r="J33" s="196"/>
      <c r="K33" s="175"/>
    </row>
    <row r="34" spans="1:11">
      <c r="A34" s="189"/>
      <c r="B34" s="175"/>
      <c r="C34" s="179"/>
      <c r="D34" s="180"/>
      <c r="E34" s="138"/>
      <c r="F34" s="139"/>
      <c r="G34" s="140"/>
      <c r="H34" s="194"/>
      <c r="I34" s="195"/>
      <c r="J34" s="196"/>
      <c r="K34" s="175"/>
    </row>
    <row r="35" spans="1:11">
      <c r="A35" s="189"/>
      <c r="B35" s="176"/>
      <c r="C35" s="181"/>
      <c r="D35" s="182"/>
      <c r="E35" s="141"/>
      <c r="F35" s="142"/>
      <c r="G35" s="143"/>
      <c r="H35" s="197"/>
      <c r="I35" s="198"/>
      <c r="J35" s="199"/>
      <c r="K35" s="176"/>
    </row>
    <row r="36" spans="1:11">
      <c r="A36" s="189"/>
      <c r="B36" s="174">
        <v>10</v>
      </c>
      <c r="C36" s="177" t="s">
        <v>12</v>
      </c>
      <c r="D36" s="178"/>
      <c r="E36" s="135" t="s">
        <v>13</v>
      </c>
      <c r="F36" s="136"/>
      <c r="G36" s="137"/>
      <c r="H36" s="135" t="s">
        <v>72</v>
      </c>
      <c r="I36" s="136"/>
      <c r="J36" s="137"/>
      <c r="K36" s="183" t="s">
        <v>83</v>
      </c>
    </row>
    <row r="37" spans="1:11">
      <c r="A37" s="189"/>
      <c r="B37" s="175"/>
      <c r="C37" s="179"/>
      <c r="D37" s="180"/>
      <c r="E37" s="138"/>
      <c r="F37" s="139"/>
      <c r="G37" s="140"/>
      <c r="H37" s="138"/>
      <c r="I37" s="139"/>
      <c r="J37" s="140"/>
      <c r="K37" s="184"/>
    </row>
    <row r="38" spans="1:11">
      <c r="A38" s="189"/>
      <c r="B38" s="175"/>
      <c r="C38" s="179"/>
      <c r="D38" s="180"/>
      <c r="E38" s="138"/>
      <c r="F38" s="139"/>
      <c r="G38" s="140"/>
      <c r="H38" s="138"/>
      <c r="I38" s="139"/>
      <c r="J38" s="140"/>
      <c r="K38" s="184"/>
    </row>
    <row r="39" spans="1:11">
      <c r="A39" s="189"/>
      <c r="B39" s="176"/>
      <c r="C39" s="181"/>
      <c r="D39" s="182"/>
      <c r="E39" s="141"/>
      <c r="F39" s="142"/>
      <c r="G39" s="143"/>
      <c r="H39" s="141"/>
      <c r="I39" s="142"/>
      <c r="J39" s="143"/>
      <c r="K39" s="185"/>
    </row>
    <row r="40" spans="1:11" ht="37.5" customHeight="1">
      <c r="A40" s="189"/>
      <c r="B40" s="34">
        <v>11</v>
      </c>
      <c r="C40" s="163" t="s">
        <v>78</v>
      </c>
      <c r="D40" s="164"/>
      <c r="E40" s="160" t="s">
        <v>77</v>
      </c>
      <c r="F40" s="161"/>
      <c r="G40" s="162"/>
      <c r="H40" s="160" t="s">
        <v>79</v>
      </c>
      <c r="I40" s="161"/>
      <c r="J40" s="162"/>
      <c r="K40" s="30" t="s">
        <v>84</v>
      </c>
    </row>
    <row r="41" spans="1:11" ht="26.25" customHeight="1">
      <c r="A41" s="190"/>
      <c r="B41" s="38">
        <v>12</v>
      </c>
      <c r="C41" s="163" t="s">
        <v>18</v>
      </c>
      <c r="D41" s="164"/>
      <c r="E41" s="165" t="s">
        <v>25</v>
      </c>
      <c r="F41" s="166"/>
      <c r="G41" s="167"/>
      <c r="H41" s="168" t="s">
        <v>19</v>
      </c>
      <c r="I41" s="169"/>
      <c r="J41" s="170"/>
      <c r="K41" s="47" t="s">
        <v>85</v>
      </c>
    </row>
    <row r="42" spans="1:11" s="7" customFormat="1" ht="20.25" customHeight="1">
      <c r="B42" s="41"/>
      <c r="C42" s="41"/>
      <c r="D42" s="41"/>
      <c r="E42" s="41"/>
      <c r="F42" s="41"/>
      <c r="G42" s="41"/>
      <c r="H42" s="41"/>
      <c r="I42" s="41"/>
      <c r="J42" s="42"/>
      <c r="K42" s="42"/>
    </row>
    <row r="43" spans="1:11" ht="27.75" customHeight="1">
      <c r="B43" s="173"/>
      <c r="C43" s="158"/>
      <c r="D43" s="158"/>
      <c r="E43"/>
      <c r="F43"/>
      <c r="G43"/>
      <c r="H43"/>
      <c r="I43"/>
      <c r="J43"/>
      <c r="K43" s="46"/>
    </row>
    <row r="44" spans="1:11">
      <c r="B44" s="159"/>
      <c r="C44" s="159"/>
      <c r="D44" s="157"/>
      <c r="E44" s="157"/>
      <c r="F44" s="157"/>
      <c r="G44" s="157"/>
      <c r="H44" s="157"/>
      <c r="I44" s="27"/>
      <c r="J44"/>
      <c r="K44" s="43"/>
    </row>
    <row r="45" spans="1:11">
      <c r="B45" s="158"/>
      <c r="C45" s="158"/>
      <c r="D45" s="158"/>
      <c r="E45" s="158"/>
      <c r="F45" s="158"/>
      <c r="G45" s="158"/>
      <c r="H45" s="158"/>
      <c r="I45" s="158"/>
      <c r="J45"/>
      <c r="K45" s="44"/>
    </row>
    <row r="46" spans="1:11">
      <c r="B46" s="31"/>
      <c r="C46" s="31"/>
      <c r="D46" s="31"/>
      <c r="E46" s="31"/>
      <c r="F46" s="31"/>
      <c r="G46" s="31"/>
      <c r="H46" s="31"/>
      <c r="I46" s="31"/>
      <c r="J46"/>
    </row>
    <row r="47" spans="1:11">
      <c r="A47" s="8"/>
      <c r="B47" s="159"/>
      <c r="C47" s="159"/>
      <c r="D47" s="159"/>
      <c r="E47" s="159"/>
      <c r="F47" s="159"/>
      <c r="G47" s="159"/>
      <c r="H47" s="159"/>
      <c r="I47"/>
      <c r="J47"/>
    </row>
    <row r="48" spans="1:11">
      <c r="A48" s="8"/>
      <c r="B48" s="157"/>
      <c r="C48" s="157"/>
      <c r="D48" s="157"/>
      <c r="E48" s="157"/>
      <c r="F48"/>
      <c r="G48"/>
      <c r="H48"/>
      <c r="I48"/>
      <c r="J48"/>
    </row>
    <row r="49" spans="1:10">
      <c r="A49" s="8"/>
      <c r="B49" s="32"/>
      <c r="C49" s="32"/>
      <c r="D49" s="32"/>
      <c r="E49" s="32"/>
      <c r="F49"/>
      <c r="G49"/>
      <c r="H49"/>
      <c r="I49"/>
      <c r="J49"/>
    </row>
    <row r="50" spans="1:10">
      <c r="A50" s="8"/>
      <c r="B50" s="157"/>
      <c r="C50" s="157"/>
      <c r="D50" s="157"/>
      <c r="E50" s="157"/>
      <c r="F50" s="159"/>
      <c r="G50" s="159"/>
      <c r="H50" s="159"/>
      <c r="I50"/>
      <c r="J50"/>
    </row>
    <row r="51" spans="1:10">
      <c r="A51" s="8"/>
      <c r="B51" s="157"/>
      <c r="C51" s="157"/>
      <c r="D51" s="157"/>
      <c r="E51" s="33"/>
      <c r="F51" s="32"/>
      <c r="G51" s="32"/>
      <c r="H51" s="32"/>
      <c r="I51"/>
      <c r="J51"/>
    </row>
    <row r="52" spans="1:10">
      <c r="A52" s="8"/>
      <c r="B52" s="33"/>
      <c r="C52" s="33"/>
      <c r="D52" s="33"/>
      <c r="E52" s="33"/>
      <c r="F52" s="32"/>
      <c r="G52" s="32"/>
      <c r="H52" s="32"/>
      <c r="I52"/>
      <c r="J52"/>
    </row>
    <row r="53" spans="1:10">
      <c r="B53" s="28"/>
      <c r="C53"/>
      <c r="D53"/>
      <c r="E53"/>
      <c r="F53"/>
      <c r="G53"/>
      <c r="H53"/>
      <c r="I53"/>
      <c r="J53"/>
    </row>
    <row r="54" spans="1:10">
      <c r="B54" s="31"/>
      <c r="C54" s="31"/>
      <c r="D54" s="31"/>
      <c r="E54"/>
      <c r="F54"/>
      <c r="G54"/>
      <c r="H54"/>
      <c r="I54"/>
      <c r="J54"/>
    </row>
    <row r="55" spans="1:10">
      <c r="B55" s="31"/>
      <c r="C55" s="31"/>
      <c r="D55" s="31"/>
      <c r="E55"/>
      <c r="F55"/>
      <c r="G55"/>
      <c r="H55"/>
      <c r="I55"/>
      <c r="J55"/>
    </row>
  </sheetData>
  <mergeCells count="71">
    <mergeCell ref="A3:K3"/>
    <mergeCell ref="C4:D4"/>
    <mergeCell ref="E4:G4"/>
    <mergeCell ref="H4:J4"/>
    <mergeCell ref="A5:A24"/>
    <mergeCell ref="B5:B8"/>
    <mergeCell ref="C5:D8"/>
    <mergeCell ref="E5:G8"/>
    <mergeCell ref="H5:J8"/>
    <mergeCell ref="K5:K8"/>
    <mergeCell ref="B9:B11"/>
    <mergeCell ref="C9:D11"/>
    <mergeCell ref="E9:G11"/>
    <mergeCell ref="H9:J11"/>
    <mergeCell ref="K9:K11"/>
    <mergeCell ref="B12:B15"/>
    <mergeCell ref="C12:D15"/>
    <mergeCell ref="E12:G15"/>
    <mergeCell ref="H12:J15"/>
    <mergeCell ref="K12:K15"/>
    <mergeCell ref="B16:B19"/>
    <mergeCell ref="C16:D19"/>
    <mergeCell ref="E16:G19"/>
    <mergeCell ref="H16:J19"/>
    <mergeCell ref="K16:K19"/>
    <mergeCell ref="B20:B23"/>
    <mergeCell ref="C20:D23"/>
    <mergeCell ref="E20:G23"/>
    <mergeCell ref="H20:J23"/>
    <mergeCell ref="K20:K23"/>
    <mergeCell ref="B32:B35"/>
    <mergeCell ref="C32:D35"/>
    <mergeCell ref="E32:G35"/>
    <mergeCell ref="H32:J35"/>
    <mergeCell ref="K32:K35"/>
    <mergeCell ref="E27:G30"/>
    <mergeCell ref="H27:J30"/>
    <mergeCell ref="C40:D40"/>
    <mergeCell ref="C31:D31"/>
    <mergeCell ref="E31:G31"/>
    <mergeCell ref="H31:K31"/>
    <mergeCell ref="A1:K1"/>
    <mergeCell ref="B2:K2"/>
    <mergeCell ref="B43:D43"/>
    <mergeCell ref="B36:B39"/>
    <mergeCell ref="C36:D39"/>
    <mergeCell ref="E36:G39"/>
    <mergeCell ref="H36:J39"/>
    <mergeCell ref="K36:K39"/>
    <mergeCell ref="K27:K30"/>
    <mergeCell ref="C24:D24"/>
    <mergeCell ref="E24:G24"/>
    <mergeCell ref="H24:J24"/>
    <mergeCell ref="C26:J26"/>
    <mergeCell ref="A27:A41"/>
    <mergeCell ref="B27:B30"/>
    <mergeCell ref="C27:D30"/>
    <mergeCell ref="B44:C44"/>
    <mergeCell ref="D44:H44"/>
    <mergeCell ref="E40:G40"/>
    <mergeCell ref="H40:J40"/>
    <mergeCell ref="C41:D41"/>
    <mergeCell ref="E41:G41"/>
    <mergeCell ref="H41:J41"/>
    <mergeCell ref="B51:D51"/>
    <mergeCell ref="B45:I45"/>
    <mergeCell ref="B47:D47"/>
    <mergeCell ref="E47:H47"/>
    <mergeCell ref="B48:E48"/>
    <mergeCell ref="B50:E50"/>
    <mergeCell ref="F50:H50"/>
  </mergeCells>
  <phoneticPr fontId="1"/>
  <pageMargins left="0.23622047244094491" right="3.937007874015748E-2" top="0.74803149606299213" bottom="0.74803149606299213" header="0.31496062992125984" footer="0.31496062992125984"/>
  <pageSetup paperSize="9" scale="87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abSelected="1" zoomScaleNormal="100" workbookViewId="0">
      <selection activeCell="A20" sqref="A20:L20"/>
    </sheetView>
  </sheetViews>
  <sheetFormatPr defaultRowHeight="13.5"/>
  <cols>
    <col min="1" max="1" width="7.25" style="1" customWidth="1"/>
    <col min="2" max="2" width="6.5" style="1" customWidth="1"/>
    <col min="3" max="3" width="9" style="1"/>
    <col min="4" max="4" width="9.625" style="1" customWidth="1"/>
    <col min="5" max="6" width="9" style="1"/>
    <col min="7" max="7" width="18.875" style="1" customWidth="1"/>
    <col min="8" max="9" width="9" style="1"/>
    <col min="10" max="10" width="10.25" style="1" customWidth="1"/>
    <col min="11" max="11" width="15.375" style="1" customWidth="1"/>
    <col min="12" max="12" width="15.5" style="1" customWidth="1"/>
    <col min="13" max="14" width="9.25" style="1" bestFit="1" customWidth="1"/>
    <col min="15" max="16384" width="9" style="1"/>
  </cols>
  <sheetData>
    <row r="1" spans="1:12">
      <c r="A1" s="144"/>
      <c r="B1" s="203" t="s">
        <v>103</v>
      </c>
      <c r="C1" s="203"/>
      <c r="D1" s="203"/>
      <c r="E1" s="203"/>
      <c r="F1" s="203"/>
      <c r="G1" s="203"/>
      <c r="H1" s="203"/>
      <c r="I1" s="203"/>
      <c r="J1" s="203"/>
      <c r="K1" s="203"/>
      <c r="L1" s="203"/>
    </row>
    <row r="2" spans="1:12" ht="25.5" customHeight="1">
      <c r="A2" s="133"/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</row>
    <row r="3" spans="1:12" ht="24.75" customHeight="1">
      <c r="A3" s="2"/>
      <c r="B3" s="2"/>
      <c r="C3" s="134" t="s">
        <v>0</v>
      </c>
      <c r="D3" s="134"/>
      <c r="E3" s="134" t="s">
        <v>1</v>
      </c>
      <c r="F3" s="134"/>
      <c r="G3" s="134"/>
      <c r="H3" s="134" t="s">
        <v>2</v>
      </c>
      <c r="I3" s="134"/>
      <c r="J3" s="134"/>
      <c r="K3" s="4" t="s">
        <v>80</v>
      </c>
      <c r="L3" s="4" t="s">
        <v>3</v>
      </c>
    </row>
    <row r="4" spans="1:12" ht="47.25" customHeight="1">
      <c r="A4" s="201" t="s">
        <v>101</v>
      </c>
      <c r="B4" s="53">
        <v>1</v>
      </c>
      <c r="C4" s="163" t="s">
        <v>90</v>
      </c>
      <c r="D4" s="164"/>
      <c r="E4" s="160" t="s">
        <v>91</v>
      </c>
      <c r="F4" s="161"/>
      <c r="G4" s="162"/>
      <c r="H4" s="168" t="s">
        <v>96</v>
      </c>
      <c r="I4" s="169"/>
      <c r="J4" s="170"/>
      <c r="K4" s="53" t="s">
        <v>82</v>
      </c>
      <c r="L4" s="53"/>
    </row>
    <row r="5" spans="1:12">
      <c r="A5" s="201"/>
      <c r="B5" s="174">
        <v>2</v>
      </c>
      <c r="C5" s="177" t="s">
        <v>8</v>
      </c>
      <c r="D5" s="178"/>
      <c r="E5" s="135" t="s">
        <v>102</v>
      </c>
      <c r="F5" s="136"/>
      <c r="G5" s="137"/>
      <c r="H5" s="109" t="s">
        <v>99</v>
      </c>
      <c r="I5" s="110"/>
      <c r="J5" s="111"/>
      <c r="K5" s="183" t="s">
        <v>81</v>
      </c>
      <c r="L5" s="205"/>
    </row>
    <row r="6" spans="1:12">
      <c r="A6" s="201"/>
      <c r="B6" s="175"/>
      <c r="C6" s="179"/>
      <c r="D6" s="180"/>
      <c r="E6" s="138"/>
      <c r="F6" s="139"/>
      <c r="G6" s="140"/>
      <c r="H6" s="112"/>
      <c r="I6" s="113"/>
      <c r="J6" s="114"/>
      <c r="K6" s="184"/>
      <c r="L6" s="175"/>
    </row>
    <row r="7" spans="1:12">
      <c r="A7" s="201"/>
      <c r="B7" s="175"/>
      <c r="C7" s="179"/>
      <c r="D7" s="180"/>
      <c r="E7" s="138"/>
      <c r="F7" s="139"/>
      <c r="G7" s="140"/>
      <c r="H7" s="112"/>
      <c r="I7" s="113"/>
      <c r="J7" s="114"/>
      <c r="K7" s="184"/>
      <c r="L7" s="175"/>
    </row>
    <row r="8" spans="1:12">
      <c r="A8" s="201"/>
      <c r="B8" s="176"/>
      <c r="C8" s="181"/>
      <c r="D8" s="182"/>
      <c r="E8" s="141"/>
      <c r="F8" s="142"/>
      <c r="G8" s="143"/>
      <c r="H8" s="115"/>
      <c r="I8" s="116"/>
      <c r="J8" s="117"/>
      <c r="K8" s="185"/>
      <c r="L8" s="176"/>
    </row>
    <row r="9" spans="1:12">
      <c r="A9" s="201"/>
      <c r="B9" s="174">
        <v>3</v>
      </c>
      <c r="C9" s="177" t="s">
        <v>10</v>
      </c>
      <c r="D9" s="178"/>
      <c r="E9" s="135" t="s">
        <v>11</v>
      </c>
      <c r="F9" s="136"/>
      <c r="G9" s="137"/>
      <c r="H9" s="191" t="s">
        <v>97</v>
      </c>
      <c r="I9" s="192"/>
      <c r="J9" s="193"/>
      <c r="K9" s="174" t="s">
        <v>82</v>
      </c>
      <c r="L9" s="205"/>
    </row>
    <row r="10" spans="1:12">
      <c r="A10" s="201"/>
      <c r="B10" s="175"/>
      <c r="C10" s="179"/>
      <c r="D10" s="180"/>
      <c r="E10" s="138"/>
      <c r="F10" s="139"/>
      <c r="G10" s="140"/>
      <c r="H10" s="194"/>
      <c r="I10" s="195"/>
      <c r="J10" s="196"/>
      <c r="K10" s="175"/>
      <c r="L10" s="175"/>
    </row>
    <row r="11" spans="1:12">
      <c r="A11" s="201"/>
      <c r="B11" s="175"/>
      <c r="C11" s="179"/>
      <c r="D11" s="180"/>
      <c r="E11" s="138"/>
      <c r="F11" s="139"/>
      <c r="G11" s="140"/>
      <c r="H11" s="194"/>
      <c r="I11" s="195"/>
      <c r="J11" s="196"/>
      <c r="K11" s="175"/>
      <c r="L11" s="175"/>
    </row>
    <row r="12" spans="1:12">
      <c r="A12" s="201"/>
      <c r="B12" s="176"/>
      <c r="C12" s="181"/>
      <c r="D12" s="182"/>
      <c r="E12" s="141"/>
      <c r="F12" s="142"/>
      <c r="G12" s="143"/>
      <c r="H12" s="197"/>
      <c r="I12" s="198"/>
      <c r="J12" s="199"/>
      <c r="K12" s="176"/>
      <c r="L12" s="176"/>
    </row>
    <row r="13" spans="1:12" ht="13.5" customHeight="1">
      <c r="A13" s="201"/>
      <c r="B13" s="174">
        <v>4</v>
      </c>
      <c r="C13" s="177" t="s">
        <v>12</v>
      </c>
      <c r="D13" s="178"/>
      <c r="E13" s="135" t="s">
        <v>13</v>
      </c>
      <c r="F13" s="136"/>
      <c r="G13" s="137"/>
      <c r="H13" s="135" t="s">
        <v>98</v>
      </c>
      <c r="I13" s="136"/>
      <c r="J13" s="137"/>
      <c r="K13" s="174" t="s">
        <v>82</v>
      </c>
      <c r="L13" s="205"/>
    </row>
    <row r="14" spans="1:12">
      <c r="A14" s="201"/>
      <c r="B14" s="175"/>
      <c r="C14" s="179"/>
      <c r="D14" s="180"/>
      <c r="E14" s="138"/>
      <c r="F14" s="139"/>
      <c r="G14" s="140"/>
      <c r="H14" s="138"/>
      <c r="I14" s="139"/>
      <c r="J14" s="140"/>
      <c r="K14" s="175"/>
      <c r="L14" s="206"/>
    </row>
    <row r="15" spans="1:12">
      <c r="A15" s="201"/>
      <c r="B15" s="175"/>
      <c r="C15" s="179"/>
      <c r="D15" s="180"/>
      <c r="E15" s="138"/>
      <c r="F15" s="139"/>
      <c r="G15" s="140"/>
      <c r="H15" s="138"/>
      <c r="I15" s="139"/>
      <c r="J15" s="140"/>
      <c r="K15" s="175"/>
      <c r="L15" s="206"/>
    </row>
    <row r="16" spans="1:12" ht="24" customHeight="1">
      <c r="A16" s="201"/>
      <c r="B16" s="176"/>
      <c r="C16" s="181"/>
      <c r="D16" s="182"/>
      <c r="E16" s="141"/>
      <c r="F16" s="142"/>
      <c r="G16" s="143"/>
      <c r="H16" s="141"/>
      <c r="I16" s="142"/>
      <c r="J16" s="143"/>
      <c r="K16" s="176"/>
      <c r="L16" s="207"/>
    </row>
    <row r="17" spans="1:14" ht="40.5" customHeight="1">
      <c r="A17" s="201"/>
      <c r="B17" s="57">
        <v>8</v>
      </c>
      <c r="C17" s="163" t="s">
        <v>86</v>
      </c>
      <c r="D17" s="164"/>
      <c r="E17" s="160" t="s">
        <v>71</v>
      </c>
      <c r="F17" s="161"/>
      <c r="G17" s="162"/>
      <c r="H17" s="160" t="s">
        <v>70</v>
      </c>
      <c r="I17" s="161"/>
      <c r="J17" s="162"/>
      <c r="K17" s="56" t="s">
        <v>82</v>
      </c>
      <c r="L17" s="58"/>
    </row>
    <row r="18" spans="1:14" ht="48" customHeight="1">
      <c r="A18" s="202"/>
      <c r="B18" s="52">
        <v>11</v>
      </c>
      <c r="C18" s="163" t="s">
        <v>6</v>
      </c>
      <c r="D18" s="164"/>
      <c r="E18" s="160" t="s">
        <v>7</v>
      </c>
      <c r="F18" s="161"/>
      <c r="G18" s="162"/>
      <c r="H18" s="160" t="s">
        <v>107</v>
      </c>
      <c r="I18" s="161"/>
      <c r="J18" s="162"/>
      <c r="K18" s="55" t="s">
        <v>82</v>
      </c>
      <c r="L18" s="39"/>
    </row>
    <row r="19" spans="1:14" ht="34.5" customHeight="1">
      <c r="B19" s="54"/>
      <c r="C19" s="208"/>
      <c r="D19" s="209"/>
      <c r="E19" s="209"/>
      <c r="F19" s="209"/>
      <c r="G19" s="209"/>
      <c r="H19" s="209"/>
      <c r="I19" s="209"/>
      <c r="J19" s="210"/>
      <c r="K19" s="67" t="s">
        <v>104</v>
      </c>
      <c r="L19" s="68"/>
      <c r="M19" s="6"/>
    </row>
    <row r="20" spans="1:14" ht="36.75" customHeight="1">
      <c r="A20" s="211"/>
      <c r="B20" s="212"/>
      <c r="C20" s="212"/>
      <c r="D20" s="212"/>
      <c r="E20" s="212"/>
      <c r="F20" s="212"/>
      <c r="G20" s="212"/>
      <c r="H20" s="212"/>
      <c r="I20" s="212"/>
      <c r="J20" s="212"/>
      <c r="K20" s="212"/>
      <c r="L20" s="213"/>
      <c r="M20" s="6"/>
    </row>
    <row r="21" spans="1:14" ht="47.25" customHeight="1">
      <c r="A21" s="216" t="s">
        <v>14</v>
      </c>
      <c r="B21" s="65">
        <v>5</v>
      </c>
      <c r="C21" s="163" t="s">
        <v>92</v>
      </c>
      <c r="D21" s="164"/>
      <c r="E21" s="168" t="s">
        <v>16</v>
      </c>
      <c r="F21" s="169"/>
      <c r="G21" s="170"/>
      <c r="H21" s="165" t="s">
        <v>100</v>
      </c>
      <c r="I21" s="166"/>
      <c r="J21" s="167"/>
      <c r="K21" s="38" t="s">
        <v>83</v>
      </c>
      <c r="L21" s="60"/>
      <c r="M21" s="6"/>
    </row>
    <row r="22" spans="1:14" ht="13.5" customHeight="1">
      <c r="A22" s="217"/>
      <c r="B22" s="174">
        <v>6</v>
      </c>
      <c r="C22" s="177" t="s">
        <v>10</v>
      </c>
      <c r="D22" s="178"/>
      <c r="E22" s="135" t="s">
        <v>11</v>
      </c>
      <c r="F22" s="136"/>
      <c r="G22" s="137"/>
      <c r="H22" s="135" t="s">
        <v>94</v>
      </c>
      <c r="I22" s="136"/>
      <c r="J22" s="137"/>
      <c r="K22" s="183" t="s">
        <v>83</v>
      </c>
      <c r="L22" s="205"/>
    </row>
    <row r="23" spans="1:14">
      <c r="A23" s="217"/>
      <c r="B23" s="175"/>
      <c r="C23" s="179"/>
      <c r="D23" s="180"/>
      <c r="E23" s="138"/>
      <c r="F23" s="139"/>
      <c r="G23" s="140"/>
      <c r="H23" s="138"/>
      <c r="I23" s="139"/>
      <c r="J23" s="140"/>
      <c r="K23" s="184"/>
      <c r="L23" s="175"/>
    </row>
    <row r="24" spans="1:14">
      <c r="A24" s="217"/>
      <c r="B24" s="175"/>
      <c r="C24" s="179"/>
      <c r="D24" s="180"/>
      <c r="E24" s="138"/>
      <c r="F24" s="139"/>
      <c r="G24" s="140"/>
      <c r="H24" s="138"/>
      <c r="I24" s="139"/>
      <c r="J24" s="140"/>
      <c r="K24" s="184"/>
      <c r="L24" s="175"/>
    </row>
    <row r="25" spans="1:14">
      <c r="A25" s="217"/>
      <c r="B25" s="176"/>
      <c r="C25" s="181"/>
      <c r="D25" s="182"/>
      <c r="E25" s="141"/>
      <c r="F25" s="142"/>
      <c r="G25" s="143"/>
      <c r="H25" s="141"/>
      <c r="I25" s="142"/>
      <c r="J25" s="143"/>
      <c r="K25" s="185"/>
      <c r="L25" s="176"/>
    </row>
    <row r="26" spans="1:14" ht="49.5" customHeight="1">
      <c r="A26" s="217"/>
      <c r="B26" s="61">
        <v>7</v>
      </c>
      <c r="C26" s="163" t="s">
        <v>12</v>
      </c>
      <c r="D26" s="164"/>
      <c r="E26" s="160" t="s">
        <v>13</v>
      </c>
      <c r="F26" s="161"/>
      <c r="G26" s="162"/>
      <c r="H26" s="160" t="s">
        <v>95</v>
      </c>
      <c r="I26" s="161"/>
      <c r="J26" s="162"/>
      <c r="K26" s="63" t="s">
        <v>83</v>
      </c>
      <c r="L26" s="61"/>
    </row>
    <row r="27" spans="1:14" ht="13.5" customHeight="1">
      <c r="A27" s="217"/>
      <c r="B27" s="174">
        <v>9</v>
      </c>
      <c r="C27" s="177" t="s">
        <v>69</v>
      </c>
      <c r="D27" s="178"/>
      <c r="E27" s="135" t="s">
        <v>71</v>
      </c>
      <c r="F27" s="136"/>
      <c r="G27" s="137"/>
      <c r="H27" s="191" t="s">
        <v>70</v>
      </c>
      <c r="I27" s="192"/>
      <c r="J27" s="192"/>
      <c r="K27" s="193"/>
      <c r="L27" s="205"/>
    </row>
    <row r="28" spans="1:14">
      <c r="A28" s="217"/>
      <c r="B28" s="175"/>
      <c r="C28" s="179"/>
      <c r="D28" s="180"/>
      <c r="E28" s="138"/>
      <c r="F28" s="139"/>
      <c r="G28" s="140"/>
      <c r="H28" s="194"/>
      <c r="I28" s="195"/>
      <c r="J28" s="195"/>
      <c r="K28" s="196"/>
      <c r="L28" s="175"/>
    </row>
    <row r="29" spans="1:14">
      <c r="A29" s="217"/>
      <c r="B29" s="175"/>
      <c r="C29" s="179"/>
      <c r="D29" s="180"/>
      <c r="E29" s="138"/>
      <c r="F29" s="139"/>
      <c r="G29" s="140"/>
      <c r="H29" s="194"/>
      <c r="I29" s="195"/>
      <c r="J29" s="195"/>
      <c r="K29" s="196"/>
      <c r="L29" s="175"/>
      <c r="M29" s="6"/>
    </row>
    <row r="30" spans="1:14">
      <c r="A30" s="217"/>
      <c r="B30" s="176"/>
      <c r="C30" s="181"/>
      <c r="D30" s="182"/>
      <c r="E30" s="141"/>
      <c r="F30" s="142"/>
      <c r="G30" s="143"/>
      <c r="H30" s="197"/>
      <c r="I30" s="198"/>
      <c r="J30" s="198"/>
      <c r="K30" s="199"/>
      <c r="L30" s="176"/>
      <c r="N30" s="6"/>
    </row>
    <row r="31" spans="1:14">
      <c r="A31" s="217"/>
      <c r="B31" s="174">
        <v>10</v>
      </c>
      <c r="C31" s="177" t="s">
        <v>76</v>
      </c>
      <c r="D31" s="178"/>
      <c r="E31" s="135" t="s">
        <v>77</v>
      </c>
      <c r="F31" s="136"/>
      <c r="G31" s="137"/>
      <c r="H31" s="135" t="s">
        <v>79</v>
      </c>
      <c r="I31" s="136"/>
      <c r="J31" s="137"/>
      <c r="K31" s="183" t="s">
        <v>84</v>
      </c>
      <c r="L31" s="205"/>
    </row>
    <row r="32" spans="1:14">
      <c r="A32" s="217"/>
      <c r="B32" s="175"/>
      <c r="C32" s="179"/>
      <c r="D32" s="180"/>
      <c r="E32" s="138"/>
      <c r="F32" s="139"/>
      <c r="G32" s="140"/>
      <c r="H32" s="138"/>
      <c r="I32" s="139"/>
      <c r="J32" s="140"/>
      <c r="K32" s="184"/>
      <c r="L32" s="175"/>
    </row>
    <row r="33" spans="1:12">
      <c r="A33" s="217"/>
      <c r="B33" s="175"/>
      <c r="C33" s="179"/>
      <c r="D33" s="180"/>
      <c r="E33" s="138"/>
      <c r="F33" s="139"/>
      <c r="G33" s="140"/>
      <c r="H33" s="138"/>
      <c r="I33" s="139"/>
      <c r="J33" s="140"/>
      <c r="K33" s="184"/>
      <c r="L33" s="175"/>
    </row>
    <row r="34" spans="1:12">
      <c r="A34" s="217"/>
      <c r="B34" s="176"/>
      <c r="C34" s="181"/>
      <c r="D34" s="182"/>
      <c r="E34" s="141"/>
      <c r="F34" s="142"/>
      <c r="G34" s="143"/>
      <c r="H34" s="141"/>
      <c r="I34" s="142"/>
      <c r="J34" s="143"/>
      <c r="K34" s="185"/>
      <c r="L34" s="176"/>
    </row>
    <row r="35" spans="1:12" ht="37.5" customHeight="1">
      <c r="A35" s="217"/>
      <c r="B35" s="61">
        <v>12</v>
      </c>
      <c r="C35" s="163" t="s">
        <v>18</v>
      </c>
      <c r="D35" s="164"/>
      <c r="E35" s="160" t="s">
        <v>25</v>
      </c>
      <c r="F35" s="161"/>
      <c r="G35" s="162"/>
      <c r="H35" s="168" t="s">
        <v>19</v>
      </c>
      <c r="I35" s="169"/>
      <c r="J35" s="170"/>
      <c r="K35" s="64" t="s">
        <v>85</v>
      </c>
      <c r="L35" s="62"/>
    </row>
    <row r="36" spans="1:12" ht="69.75" customHeight="1">
      <c r="A36" s="218"/>
      <c r="B36" s="38">
        <v>13</v>
      </c>
      <c r="C36" s="163" t="s">
        <v>22</v>
      </c>
      <c r="D36" s="164"/>
      <c r="E36" s="160"/>
      <c r="F36" s="161"/>
      <c r="G36" s="162"/>
      <c r="H36" s="168" t="s">
        <v>93</v>
      </c>
      <c r="I36" s="169"/>
      <c r="J36" s="170"/>
      <c r="K36" s="64" t="s">
        <v>85</v>
      </c>
      <c r="L36" s="36"/>
    </row>
    <row r="37" spans="1:12" s="7" customFormat="1" ht="42" customHeight="1">
      <c r="B37" s="41"/>
      <c r="C37" s="219"/>
      <c r="D37" s="219"/>
      <c r="E37" s="219"/>
      <c r="F37" s="219"/>
      <c r="G37" s="219"/>
      <c r="H37" s="219"/>
      <c r="I37" s="219"/>
      <c r="J37" s="219"/>
      <c r="K37" s="69" t="s">
        <v>105</v>
      </c>
      <c r="L37" s="59"/>
    </row>
    <row r="38" spans="1:12" ht="38.25" customHeight="1">
      <c r="B38" s="43"/>
      <c r="C38" s="43"/>
      <c r="D38" s="43"/>
      <c r="E38" s="43"/>
      <c r="F38" s="43"/>
      <c r="G38" s="43"/>
      <c r="H38" s="43"/>
      <c r="I38" s="43"/>
      <c r="J38" s="46"/>
      <c r="K38" s="46" t="s">
        <v>106</v>
      </c>
      <c r="L38" s="66"/>
    </row>
    <row r="39" spans="1:12"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214"/>
    </row>
    <row r="40" spans="1:12">
      <c r="B40" s="44"/>
      <c r="C40" s="43"/>
      <c r="D40" s="43"/>
      <c r="E40" s="43"/>
      <c r="F40" s="43"/>
      <c r="G40" s="43"/>
      <c r="H40" s="43"/>
      <c r="I40" s="43"/>
      <c r="J40" s="44"/>
      <c r="K40" s="44" t="s">
        <v>21</v>
      </c>
      <c r="L40" s="215"/>
    </row>
    <row r="41" spans="1:12">
      <c r="B41" s="51"/>
    </row>
    <row r="42" spans="1:12">
      <c r="A42" s="8"/>
      <c r="B42" s="8"/>
      <c r="C42" s="8"/>
      <c r="D42" s="8"/>
      <c r="E42" s="8"/>
      <c r="F42" s="8"/>
    </row>
    <row r="43" spans="1:12">
      <c r="A43" s="8"/>
      <c r="B43" s="8"/>
      <c r="C43" s="8"/>
      <c r="D43" s="8"/>
      <c r="E43" s="8"/>
      <c r="F43" s="8"/>
    </row>
    <row r="44" spans="1:12">
      <c r="A44" s="8"/>
      <c r="B44" s="8"/>
      <c r="C44" s="8"/>
      <c r="D44" s="8"/>
      <c r="E44" s="8"/>
      <c r="F44" s="8"/>
    </row>
    <row r="45" spans="1:12">
      <c r="A45" s="8"/>
      <c r="B45" s="8"/>
      <c r="C45" s="8"/>
      <c r="D45" s="8"/>
      <c r="E45" s="8"/>
      <c r="F45" s="8"/>
    </row>
    <row r="46" spans="1:12">
      <c r="A46" s="8"/>
      <c r="B46" s="8"/>
      <c r="C46" s="8"/>
      <c r="D46" s="8"/>
      <c r="E46" s="8"/>
      <c r="F46" s="8"/>
    </row>
    <row r="47" spans="1:12">
      <c r="A47" s="8"/>
      <c r="B47" s="8"/>
      <c r="C47" s="8"/>
      <c r="D47" s="8"/>
      <c r="E47" s="8"/>
      <c r="F47" s="8"/>
    </row>
  </sheetData>
  <mergeCells count="67">
    <mergeCell ref="C31:D34"/>
    <mergeCell ref="E31:G34"/>
    <mergeCell ref="K22:K25"/>
    <mergeCell ref="L22:L25"/>
    <mergeCell ref="C37:J37"/>
    <mergeCell ref="K31:K34"/>
    <mergeCell ref="L31:L34"/>
    <mergeCell ref="H22:J25"/>
    <mergeCell ref="L39:L40"/>
    <mergeCell ref="A21:A36"/>
    <mergeCell ref="C21:D21"/>
    <mergeCell ref="E21:G21"/>
    <mergeCell ref="H21:J21"/>
    <mergeCell ref="C35:D35"/>
    <mergeCell ref="E35:G35"/>
    <mergeCell ref="H35:J35"/>
    <mergeCell ref="C36:D36"/>
    <mergeCell ref="E36:G36"/>
    <mergeCell ref="H36:J36"/>
    <mergeCell ref="L27:L30"/>
    <mergeCell ref="B31:B34"/>
    <mergeCell ref="H26:J26"/>
    <mergeCell ref="H27:K30"/>
    <mergeCell ref="H31:J34"/>
    <mergeCell ref="A4:A18"/>
    <mergeCell ref="C26:D26"/>
    <mergeCell ref="E26:G26"/>
    <mergeCell ref="B27:B30"/>
    <mergeCell ref="C27:D30"/>
    <mergeCell ref="E27:G30"/>
    <mergeCell ref="B22:B25"/>
    <mergeCell ref="C22:D25"/>
    <mergeCell ref="E22:G25"/>
    <mergeCell ref="B13:B16"/>
    <mergeCell ref="C13:D16"/>
    <mergeCell ref="E13:G16"/>
    <mergeCell ref="C19:J19"/>
    <mergeCell ref="A20:L20"/>
    <mergeCell ref="K5:K8"/>
    <mergeCell ref="L5:L8"/>
    <mergeCell ref="C17:D17"/>
    <mergeCell ref="E17:G17"/>
    <mergeCell ref="H17:J17"/>
    <mergeCell ref="C18:D18"/>
    <mergeCell ref="E18:G18"/>
    <mergeCell ref="H18:J18"/>
    <mergeCell ref="K13:K16"/>
    <mergeCell ref="L13:L16"/>
    <mergeCell ref="B9:B12"/>
    <mergeCell ref="C9:D12"/>
    <mergeCell ref="E9:G12"/>
    <mergeCell ref="H9:J12"/>
    <mergeCell ref="K9:K12"/>
    <mergeCell ref="L9:L12"/>
    <mergeCell ref="H13:J16"/>
    <mergeCell ref="C4:D4"/>
    <mergeCell ref="E4:G4"/>
    <mergeCell ref="H4:J4"/>
    <mergeCell ref="B5:B8"/>
    <mergeCell ref="C5:D8"/>
    <mergeCell ref="E5:G8"/>
    <mergeCell ref="H5:J8"/>
    <mergeCell ref="A1:A2"/>
    <mergeCell ref="B1:L2"/>
    <mergeCell ref="C3:D3"/>
    <mergeCell ref="E3:G3"/>
    <mergeCell ref="H3:J3"/>
  </mergeCells>
  <phoneticPr fontId="1"/>
  <pageMargins left="0.19685039370078741" right="0.23622047244094491" top="0.74803149606299213" bottom="0.74803149606299213" header="0.31496062992125984" footer="0.31496062992125984"/>
  <pageSetup paperSize="9" scale="78" orientation="portrait" verticalDpi="0" r:id="rId1"/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当院（現）</vt:lpstr>
      <vt:lpstr>当院（案） (4)</vt:lpstr>
      <vt:lpstr>研究費算定所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2015-04-23T04:35:21Z</dcterms:modified>
</cp:coreProperties>
</file>